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menashecoil.sharepoint.com/sites/Projects/Shared Documents/אולם מופעים גן שמואל/החלפת תקרה וקירות אקוסטים/מכרז 07-2025/"/>
    </mc:Choice>
  </mc:AlternateContent>
  <xr:revisionPtr revIDLastSave="1" documentId="13_ncr:1_{729BD7A6-7BA7-464B-814F-0DC3B9379749}" xr6:coauthVersionLast="47" xr6:coauthVersionMax="47" xr10:uidLastSave="{D6FA0F07-A8B7-4317-92E7-18AB99BE2CE2}"/>
  <bookViews>
    <workbookView xWindow="-120" yWindow="-120" windowWidth="29040" windowHeight="15720" xr2:uid="{00000000-000D-0000-FFFF-FFFF00000000}"/>
  </bookViews>
  <sheets>
    <sheet name="א. אודיטריום "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0" l="1"/>
  <c r="G60" i="10"/>
  <c r="G59" i="10"/>
  <c r="G58" i="10"/>
  <c r="G33" i="10" l="1"/>
  <c r="G20" i="10" l="1"/>
  <c r="G79" i="10"/>
  <c r="G32" i="10" l="1"/>
  <c r="G39" i="10"/>
  <c r="G27" i="10" l="1"/>
  <c r="G25" i="10"/>
  <c r="G18" i="10"/>
  <c r="G69" i="10"/>
  <c r="G68" i="10"/>
  <c r="G45" i="10"/>
  <c r="G17" i="10"/>
  <c r="G16" i="10"/>
  <c r="G15" i="10"/>
  <c r="G14" i="10"/>
  <c r="G13" i="10"/>
  <c r="G12" i="10"/>
  <c r="G11" i="10"/>
  <c r="G9" i="10"/>
  <c r="G10" i="10" l="1"/>
  <c r="G29" i="10" l="1"/>
  <c r="G85" i="10" l="1"/>
  <c r="G40" i="10"/>
  <c r="G84" i="10"/>
  <c r="G83" i="10"/>
  <c r="G82" i="10"/>
  <c r="G81" i="10"/>
  <c r="G80" i="10"/>
  <c r="G78" i="10"/>
  <c r="G77" i="10"/>
  <c r="G76" i="10"/>
  <c r="G75" i="10"/>
  <c r="G74" i="10"/>
  <c r="G73" i="10"/>
  <c r="G70" i="10"/>
  <c r="G67" i="10"/>
  <c r="G64" i="10"/>
  <c r="G63" i="10"/>
  <c r="G62" i="10"/>
  <c r="G61" i="10"/>
  <c r="G57" i="10"/>
  <c r="G56" i="10"/>
  <c r="G54" i="10"/>
  <c r="G53" i="10"/>
  <c r="G52" i="10"/>
  <c r="G49" i="10"/>
  <c r="G46" i="10"/>
  <c r="G44" i="10"/>
  <c r="G43" i="10"/>
  <c r="G42" i="10"/>
  <c r="G41" i="10"/>
  <c r="G38" i="10"/>
  <c r="G37" i="10"/>
  <c r="G34" i="10"/>
  <c r="G31" i="10"/>
  <c r="G30" i="10"/>
  <c r="G22" i="10"/>
  <c r="G21" i="10"/>
  <c r="G19" i="10"/>
  <c r="G23" i="10" l="1"/>
  <c r="G89" i="10" s="1"/>
  <c r="G65" i="10"/>
  <c r="G93" i="10" s="1"/>
  <c r="G50" i="10"/>
  <c r="G92" i="10" s="1"/>
  <c r="G71" i="10"/>
  <c r="G94" i="10" s="1"/>
  <c r="G47" i="10"/>
  <c r="G91" i="10" s="1"/>
  <c r="G35" i="10"/>
  <c r="G90" i="10" s="1"/>
  <c r="G86" i="10"/>
  <c r="G95" i="10" s="1"/>
  <c r="G96" i="10" l="1"/>
  <c r="G97" i="10" s="1"/>
</calcChain>
</file>

<file path=xl/sharedStrings.xml><?xml version="1.0" encoding="utf-8"?>
<sst xmlns="http://schemas.openxmlformats.org/spreadsheetml/2006/main" count="359" uniqueCount="302">
  <si>
    <t>מס'</t>
  </si>
  <si>
    <t>פריט</t>
  </si>
  <si>
    <t>כמות</t>
  </si>
  <si>
    <t xml:space="preserve">מחיר ליחידה </t>
  </si>
  <si>
    <t>סה"כ מחיר לסעיף לא כולל מע"מ</t>
  </si>
  <si>
    <t xml:space="preserve">סה"כ לא כולל מע"מ </t>
  </si>
  <si>
    <t xml:space="preserve"> Page Station - Integrated Processor</t>
  </si>
  <si>
    <t xml:space="preserve"> Encoder - Integrated Processor</t>
  </si>
  <si>
    <t xml:space="preserve"> Decoder - Integrated Processor</t>
  </si>
  <si>
    <t xml:space="preserve">דגם מוצע </t>
  </si>
  <si>
    <t>אופציה א'</t>
  </si>
  <si>
    <t>אופציה ב'</t>
  </si>
  <si>
    <t>אופציה ג'</t>
  </si>
  <si>
    <t xml:space="preserve">הערות </t>
  </si>
  <si>
    <t>מגבר הספק 4 ערוצים +DSP משני TYPE-A</t>
  </si>
  <si>
    <t xml:space="preserve">Network Switches-24PORTS </t>
  </si>
  <si>
    <t xml:space="preserve">מפרט </t>
  </si>
  <si>
    <t xml:space="preserve">המסד יכלול : 
• דלת קדמית ואחורית מאווררת  וננעלת 
• מינימום עומק "36
• גלגלים שיאפשרו הזזת המסד.
המחיר היחידה יכלול : 
התקנת כל הציודים 
אספקת והתקנת כל האביזרים הנדרשים (פץ  /RJ/OP. וכו') ע"פ תוכנית וכמות הציוד  פר מסד 
</t>
  </si>
  <si>
    <t>1.2</t>
  </si>
  <si>
    <t>1.1</t>
  </si>
  <si>
    <t>1.3</t>
  </si>
  <si>
    <t>1.4</t>
  </si>
  <si>
    <t>1.5</t>
  </si>
  <si>
    <t>1.6</t>
  </si>
  <si>
    <t>2.1</t>
  </si>
  <si>
    <t>2.2</t>
  </si>
  <si>
    <t>2.3</t>
  </si>
  <si>
    <t>2.4</t>
  </si>
  <si>
    <t>Main Frame Integrated Processor</t>
  </si>
  <si>
    <t>3.1</t>
  </si>
  <si>
    <t>3.2</t>
  </si>
  <si>
    <t>3.3</t>
  </si>
  <si>
    <t>3.4</t>
  </si>
  <si>
    <t>3.5</t>
  </si>
  <si>
    <t>3.6</t>
  </si>
  <si>
    <t xml:space="preserve">סיכום </t>
  </si>
  <si>
    <t>4.1</t>
  </si>
  <si>
    <t>הפנל יכלול : 
עובי הפנל 3 מ"מ
גובה : 3U רוחב :"19
צבע פנל שחור , ציפוי אנודיז , חריטה וכיתוב  בצבע לבן
באחריות הקבלן לבצע מדידות והתאמה.
הכנת תרשים לאישור המזמין טרם יצור 
יצור ע"י קבלן חיתוך , כרסום ,  וcnc   , בלייזר ממוחה .</t>
  </si>
  <si>
    <t>5.4</t>
  </si>
  <si>
    <t>6.1</t>
  </si>
  <si>
    <t>6.2</t>
  </si>
  <si>
    <t>6.4</t>
  </si>
  <si>
    <t>2.5</t>
  </si>
  <si>
    <t>3.7</t>
  </si>
  <si>
    <t xml:space="preserve">סימון במקרא </t>
  </si>
  <si>
    <t>חיווט קומפלט</t>
  </si>
  <si>
    <t xml:space="preserve">התקנה </t>
  </si>
  <si>
    <t>2.6</t>
  </si>
  <si>
    <t>5.5</t>
  </si>
  <si>
    <t>5.6</t>
  </si>
  <si>
    <t>5.7</t>
  </si>
  <si>
    <t>5.8</t>
  </si>
  <si>
    <t xml:space="preserve">קישור לאתר היצרן </t>
  </si>
  <si>
    <t>יצרנים מאושרים לכבילה 
belden/eurocable/gepco/klotz/evolution/canare בלבד 
כבל CAT-6a מסוג :
Cat. 6A 4x(2x23/1 AWG)  U/FTP FR-LSZH (IEC 61156-5)</t>
  </si>
  <si>
    <t xml:space="preserve">סה"כ כולל מע"מ </t>
  </si>
  <si>
    <t>3.10</t>
  </si>
  <si>
    <t>Touch Screen 10 "</t>
  </si>
  <si>
    <t>AVC-NET - Integrated Processor</t>
  </si>
  <si>
    <t>2x HDMI \DP input video formats up to 4K60 4:4:4 
2X ANALOG  input 
1X RS232 
1X RJ-45  1G Media Connections
1X RJ-45  Control Connection</t>
  </si>
  <si>
    <t>1x HDMI Output 4K60 4:4:4 
2X ANALOG  Output
1X RS232 
1X RJ-45  1G Media Connections
1X RJ-45  Control Connection</t>
  </si>
  <si>
    <t xml:space="preserve"> 8CH. Analog Input EX-IN- Integrated Processor</t>
  </si>
  <si>
    <t>KeyConnect Shielded Patch Panel, 48-port</t>
  </si>
  <si>
    <t>10GX Shielded KeyConnect Modular Jack</t>
  </si>
  <si>
    <r>
      <rPr>
        <b/>
        <sz val="8"/>
        <rFont val="Arial"/>
        <family val="2"/>
      </rPr>
      <t xml:space="preserve">QSC </t>
    </r>
    <r>
      <rPr>
        <sz val="8"/>
        <rFont val="Arial"/>
        <family val="2"/>
      </rPr>
      <t xml:space="preserve">
TSC-116w-G2
</t>
    </r>
  </si>
  <si>
    <r>
      <rPr>
        <b/>
        <sz val="8"/>
        <rFont val="Arial"/>
        <family val="2"/>
        <scheme val="minor"/>
      </rPr>
      <t xml:space="preserve">ש"ע </t>
    </r>
    <r>
      <rPr>
        <sz val="8"/>
        <rFont val="Arial"/>
        <family val="2"/>
        <scheme val="minor"/>
      </rPr>
      <t xml:space="preserve">
אשר יאושר </t>
    </r>
    <r>
      <rPr>
        <b/>
        <u/>
        <sz val="8"/>
        <rFont val="Arial"/>
        <family val="2"/>
        <scheme val="minor"/>
      </rPr>
      <t>מראש</t>
    </r>
    <r>
      <rPr>
        <sz val="8"/>
        <rFont val="Arial"/>
        <family val="2"/>
        <scheme val="minor"/>
      </rPr>
      <t xml:space="preserve"> בתהליך שאלות ההבהרה 
</t>
    </r>
  </si>
  <si>
    <t>Floor Standing 44U  AVC  RACK</t>
  </si>
  <si>
    <t xml:space="preserve">מחיר היחידה יכלול   : 
8 מחברי XLR 
16 מחברי ETHERCON  , דגם NE8FDX-Y6-B  בלבד 
מחברים neutrik בלבד- סדרה D
הכנת תרשים לאישור המזמין טרם יצור </t>
  </si>
  <si>
    <t>Installation, wiring and cabling as diagram</t>
  </si>
  <si>
    <t>Rack Mount UPS (2200VA) 230 Input/Output Voltage</t>
  </si>
  <si>
    <r>
      <rPr>
        <b/>
        <sz val="8"/>
        <rFont val="Arial"/>
        <family val="2"/>
        <scheme val="minor"/>
      </rPr>
      <t>APC</t>
    </r>
    <r>
      <rPr>
        <sz val="8"/>
        <rFont val="Arial"/>
        <family val="2"/>
        <scheme val="minor"/>
      </rPr>
      <t xml:space="preserve">
SMX2200RMHV2U
</t>
    </r>
  </si>
  <si>
    <t>הפנל יכלול : 
עובי הפנל 3 מ"מ
גובה : 10 ס"מ  רוחב :30 ס"מ 
צבע פנל שחור , ציפוי אנודיז , חריטה וכיתוב  בצבע לבן
כולל תיבה /תושבת ממתכת בעומדת 10 ס"מ
באחריות הקבלן לבצע מדידות והתאמה. 
הכנת תרשים לאישור המזמין טרם יצור 
יצור ע"י קבלן חיתוך , כרסום ,  וcnc   , בלייזר ממוחה .</t>
  </si>
  <si>
    <t>פנל קיר 10/10/10</t>
  </si>
  <si>
    <t xml:space="preserve">בקר למסך לד </t>
  </si>
  <si>
    <t xml:space="preserve">התקנה , חיווט , תכנות קומפלט </t>
  </si>
  <si>
    <r>
      <rPr>
        <b/>
        <sz val="8"/>
        <rFont val="Arial"/>
        <family val="2"/>
        <scheme val="minor"/>
      </rPr>
      <t>יש לכלול במחיר היחידה  :</t>
    </r>
    <r>
      <rPr>
        <sz val="8"/>
        <rFont val="Arial"/>
        <family val="2"/>
        <scheme val="minor"/>
      </rPr>
      <t xml:space="preserve"> מתקני תליה  מקורים של יצרן הרמקולים  , כמות מסגרות ע"פ תרשים , יש לכלול בסעיף זה את כל עבודות הקונסטרוקציה (כולל חומרים) והבינוי הנדרשות להתקנת האשכולות קומפלט, יש לתמחר בסעיף  מהנדס קונסטרוקציה מטעם הקבלן אשר ילווה את התקנת האשכולות + אישור מהנדס בסיום ההתקנה </t>
    </r>
  </si>
  <si>
    <r>
      <rPr>
        <b/>
        <sz val="8"/>
        <rFont val="Arial"/>
        <family val="2"/>
        <scheme val="minor"/>
      </rPr>
      <t xml:space="preserve">Meyer Sound </t>
    </r>
    <r>
      <rPr>
        <sz val="8"/>
        <rFont val="Arial"/>
        <family val="2"/>
        <scheme val="minor"/>
      </rPr>
      <t xml:space="preserve">
900-LFC
</t>
    </r>
  </si>
  <si>
    <r>
      <rPr>
        <b/>
        <sz val="8"/>
        <rFont val="Arial"/>
        <family val="2"/>
        <scheme val="minor"/>
      </rPr>
      <t xml:space="preserve">Meyer Sound </t>
    </r>
    <r>
      <rPr>
        <sz val="8"/>
        <rFont val="Arial"/>
        <family val="2"/>
        <scheme val="minor"/>
      </rPr>
      <t xml:space="preserve">
לא נדרש </t>
    </r>
  </si>
  <si>
    <r>
      <rPr>
        <b/>
        <sz val="8"/>
        <rFont val="Arial"/>
        <family val="2"/>
        <scheme val="minor"/>
      </rPr>
      <t xml:space="preserve">QSC </t>
    </r>
    <r>
      <rPr>
        <sz val="8"/>
        <rFont val="Arial"/>
        <family val="2"/>
        <scheme val="minor"/>
      </rPr>
      <t xml:space="preserve">
QSC-core 510I
</t>
    </r>
  </si>
  <si>
    <r>
      <rPr>
        <b/>
        <sz val="8"/>
        <rFont val="Arial"/>
        <family val="2"/>
        <scheme val="minor"/>
      </rPr>
      <t xml:space="preserve">BIAMP </t>
    </r>
    <r>
      <rPr>
        <sz val="8"/>
        <rFont val="Arial"/>
        <family val="2"/>
        <scheme val="minor"/>
      </rPr>
      <t xml:space="preserve">
Tesira –SERVER-IO 
</t>
    </r>
  </si>
  <si>
    <r>
      <t xml:space="preserve">ש"ע 
</t>
    </r>
    <r>
      <rPr>
        <sz val="8"/>
        <rFont val="Arial"/>
        <family val="2"/>
        <scheme val="minor"/>
      </rPr>
      <t xml:space="preserve">אשר יאושר מראש בתהליך שאלות ההבהרה </t>
    </r>
    <r>
      <rPr>
        <b/>
        <sz val="8"/>
        <rFont val="Arial"/>
        <family val="2"/>
        <scheme val="minor"/>
      </rPr>
      <t xml:space="preserve">
</t>
    </r>
  </si>
  <si>
    <r>
      <rPr>
        <b/>
        <sz val="8"/>
        <rFont val="Arial"/>
        <family val="2"/>
        <scheme val="minor"/>
      </rPr>
      <t xml:space="preserve">QSC </t>
    </r>
    <r>
      <rPr>
        <sz val="8"/>
        <rFont val="Arial"/>
        <family val="2"/>
        <scheme val="minor"/>
      </rPr>
      <t xml:space="preserve">
I/O-8 Flex
</t>
    </r>
  </si>
  <si>
    <r>
      <rPr>
        <b/>
        <sz val="8"/>
        <rFont val="Arial"/>
        <family val="2"/>
        <scheme val="minor"/>
      </rPr>
      <t xml:space="preserve">BIAMP </t>
    </r>
    <r>
      <rPr>
        <sz val="8"/>
        <rFont val="Arial"/>
        <family val="2"/>
        <scheme val="minor"/>
      </rPr>
      <t xml:space="preserve">
2X EX-IN
</t>
    </r>
  </si>
  <si>
    <r>
      <rPr>
        <b/>
        <sz val="8"/>
        <rFont val="Arial"/>
        <family val="2"/>
        <scheme val="minor"/>
      </rPr>
      <t xml:space="preserve">BIAMP </t>
    </r>
    <r>
      <rPr>
        <sz val="8"/>
        <rFont val="Arial"/>
        <family val="2"/>
        <scheme val="minor"/>
      </rPr>
      <t xml:space="preserve">
LUX IDH-1
</t>
    </r>
  </si>
  <si>
    <r>
      <rPr>
        <b/>
        <sz val="8"/>
        <rFont val="Arial"/>
        <family val="2"/>
        <scheme val="minor"/>
      </rPr>
      <t xml:space="preserve">BIAMP </t>
    </r>
    <r>
      <rPr>
        <sz val="8"/>
        <rFont val="Arial"/>
        <family val="2"/>
        <scheme val="minor"/>
      </rPr>
      <t xml:space="preserve">
LUX OH-1
</t>
    </r>
  </si>
  <si>
    <r>
      <t xml:space="preserve">BIAMP </t>
    </r>
    <r>
      <rPr>
        <sz val="8"/>
        <rFont val="Arial"/>
        <family val="2"/>
        <scheme val="minor"/>
      </rPr>
      <t xml:space="preserve">
DS-10+vo4</t>
    </r>
    <r>
      <rPr>
        <b/>
        <sz val="8"/>
        <rFont val="Arial"/>
        <family val="2"/>
        <scheme val="minor"/>
      </rPr>
      <t xml:space="preserve">
</t>
    </r>
  </si>
  <si>
    <r>
      <t>Desktop networked paging station :
Push-to-talk button with</t>
    </r>
    <r>
      <rPr>
        <u/>
        <sz val="8"/>
        <rFont val="Arial"/>
        <family val="2"/>
        <scheme val="minor"/>
      </rPr>
      <t xml:space="preserve"> status indication</t>
    </r>
    <r>
      <rPr>
        <sz val="8"/>
        <rFont val="Arial"/>
        <family val="2"/>
        <scheme val="minor"/>
      </rPr>
      <t xml:space="preserve">
8  Assignable Buttons
Backlit liquid  LCD display
Power over Ethernet (PoE ) or local power supply
1X RJ-45  Control\Media Connectiony</t>
    </r>
  </si>
  <si>
    <r>
      <rPr>
        <b/>
        <sz val="8"/>
        <rFont val="Arial"/>
        <family val="2"/>
        <scheme val="minor"/>
      </rPr>
      <t>Middle Atlantic</t>
    </r>
    <r>
      <rPr>
        <sz val="8"/>
        <rFont val="Arial"/>
        <family val="2"/>
        <scheme val="minor"/>
      </rPr>
      <t xml:space="preserve">
MRK4436 
</t>
    </r>
  </si>
  <si>
    <r>
      <rPr>
        <b/>
        <sz val="8"/>
        <rFont val="Arial"/>
        <family val="2"/>
        <scheme val="minor"/>
      </rPr>
      <t>Belden</t>
    </r>
    <r>
      <rPr>
        <sz val="8"/>
        <rFont val="Arial"/>
        <family val="2"/>
        <scheme val="minor"/>
      </rPr>
      <t xml:space="preserve">
AX104564
</t>
    </r>
  </si>
  <si>
    <r>
      <rPr>
        <b/>
        <sz val="8"/>
        <rFont val="Arial"/>
        <family val="2"/>
        <scheme val="minor"/>
      </rPr>
      <t>Belden</t>
    </r>
    <r>
      <rPr>
        <sz val="8"/>
        <rFont val="Arial"/>
        <family val="2"/>
        <scheme val="minor"/>
      </rPr>
      <t xml:space="preserve">
AX104562
</t>
    </r>
  </si>
  <si>
    <t xml:space="preserve">Components: 18"
Type: Flown SUB
</t>
  </si>
  <si>
    <t>5.1</t>
  </si>
  <si>
    <t>5.9</t>
  </si>
  <si>
    <t>5.10</t>
  </si>
  <si>
    <t>פנל  "19 3U</t>
  </si>
  <si>
    <r>
      <rPr>
        <b/>
        <sz val="8"/>
        <rFont val="Arial"/>
        <family val="2"/>
        <scheme val="minor"/>
      </rPr>
      <t>FSR</t>
    </r>
    <r>
      <rPr>
        <sz val="8"/>
        <rFont val="Arial"/>
        <family val="2"/>
        <scheme val="minor"/>
      </rPr>
      <t>WB-X3-XLR+WB-X3SMCVR</t>
    </r>
  </si>
  <si>
    <t xml:space="preserve">בנוסף ,מחיר היחידה יכלול   : 
5 לוחית פלסטיק חרוטה בהתאמה (לסימון המחברים) -צבע הלוחית שחור , כיתוב לבן  
הכנת תרשים לאישור המזמין טרם יצור הכנת תרשים לאישור המזמין טרם יצור הכנת תרשים לאישור המזמין טרם יצור </t>
  </si>
  <si>
    <t xml:space="preserve">Sound System </t>
  </si>
  <si>
    <r>
      <rPr>
        <b/>
        <sz val="8"/>
        <rFont val="Arial"/>
        <family val="2"/>
        <scheme val="minor"/>
      </rPr>
      <t xml:space="preserve">AVC-NET - Integrated Processor
המערכת(Integrated Processor / AVC-NET) תהיה בפרוטוקול רשת IP (AVC-NET) 
המערכת  תהיה בעלת יכולת הפצה, ניתוב,שליטה על היישומים/מערכות הבאות: </t>
    </r>
    <r>
      <rPr>
        <sz val="8"/>
        <rFont val="Arial"/>
        <family val="2"/>
        <scheme val="minor"/>
      </rPr>
      <t xml:space="preserve">
א. וידאו–הפצה וניתוב של כל מקור (Encoder)  אל כל אמצעי תצוגה (Decoder) ברזולוציה 4K
ב. סאונד  -הפצה ,עיבוד, של כל מקור (MIC\LINE\AVB\DANTE וכו') אל כל אזור שמע/מגבר
ג. בקרה -שליטה ובקרה מכל נקודה על כל אזור /אמצעי תצוגה(באמצעות מסכי מגע או אפליקציית web browser)
ד. כריזה תפעולית – כריזה ,השמעת הודעות מוקלטות - אל כלל האזורים שבבניין (ראה טבלה מצורפת) , שמיעת הצגה , מערכת עזר לכבדי שמע 
"ליבת המערכת" (פרוססורים , Encoder , Decoder ,יחידות הרחבה ,עמדות כריזה, מגברים, וכו') תהיה כפתרון כולל ואחוד מתוצרת יצרן  1 
כל  רכבי חומרה המערכת(סעיפים 2.1-2.7)כגון :
פרוססורים , Encoder , Decoder ,יחידות הרחבה ,עמדות כריזה, וכו' יהיו "פתרון כולל ואחוד"  מתוצרת יצרן  1 בלבד
עם אפשרות תכנות ושליטה לכלל החומרה מתוכנה 1 בעלת "ארכיטקטורה פתוחה"
</t>
    </r>
  </si>
  <si>
    <t xml:space="preserve">מחיר היחדה יכלול :
Main frame with  8 onboard I/O card slots  
 4X 4 CH. MIC\LINE INPUT card 
 2X 4 CH. LINE OUTPUT card 
1X 64X64 CH. DANTE  card 
1X 4 CH. AES card 
Up to 250 x 250 channels of digital I/O over IP(AVB\QLAN)  ,AEC
System (Audio, video and control) configuration via Ethernet or serial connection
Front panel OLED display for device and system information
8X GPIO
</t>
  </si>
  <si>
    <t xml:space="preserve">כולל מיתקן קיר </t>
  </si>
  <si>
    <t xml:space="preserve">Video System </t>
  </si>
  <si>
    <t xml:space="preserve">מעמד במה למוניטור  </t>
  </si>
  <si>
    <t>Assistive Listening Systems</t>
  </si>
  <si>
    <t xml:space="preserve">Assistive Listening over WiFi Stations </t>
  </si>
  <si>
    <r>
      <rPr>
        <b/>
        <sz val="9"/>
        <rFont val="Arial"/>
        <family val="2"/>
      </rPr>
      <t>Sennheiser</t>
    </r>
    <r>
      <rPr>
        <sz val="9"/>
        <rFont val="Arial"/>
        <family val="2"/>
      </rPr>
      <t xml:space="preserve">
MobileConnect
</t>
    </r>
  </si>
  <si>
    <t>Rack , Panels, Wiring ,Accessories ,Installation</t>
  </si>
  <si>
    <t>Floor AVC Panel</t>
  </si>
  <si>
    <r>
      <rPr>
        <b/>
        <sz val="9"/>
        <rFont val="Arial"/>
        <family val="2"/>
        <scheme val="minor"/>
      </rPr>
      <t>Baugruppe</t>
    </r>
    <r>
      <rPr>
        <sz val="9"/>
        <rFont val="Arial"/>
        <family val="2"/>
        <scheme val="minor"/>
      </rPr>
      <t xml:space="preserve">
8920-B
</t>
    </r>
  </si>
  <si>
    <t>Wall Mounted AVC Panel(32)</t>
  </si>
  <si>
    <t xml:space="preserve">מחיר היחידה יכלול   : 
8 מחברי XLR neutrik 
12מחברי ETHERCON  , דגם NE8FDX-Y6-B  בלבד 
מחברים neutrik בלבד- סדרה D
3 חריטה ע"ג הפרזול המקורי בהתאמה (לסימון המחברים) -צבע הלוחית כסוף , כיתוב שחור  3  
הכנת תרשים לאישור המזמין טרם יצור </t>
  </si>
  <si>
    <t>7.1</t>
  </si>
  <si>
    <t>7.2</t>
  </si>
  <si>
    <t xml:space="preserve">התקנה ,חיווט וכבילה ע"פ תרשים </t>
  </si>
  <si>
    <t xml:space="preserve">מצורף תוכניות עם מקרא הכולל את סוג הכבילה ויעדה  - מחיר קומפלט, כולל אספקה , השחלה , והתקנה לאבזרי קצה  </t>
  </si>
  <si>
    <t xml:space="preserve">מחיר היחידה יכלול   : 
8 מחברי XLR 
24 מחברי ETHERCON  , דגם NE8FDX-Y6-B  בלבד 
מחברים neutrik בלבד- סדרה D
הכנת תרשים לאישור המזמין טרם יצור </t>
  </si>
  <si>
    <t>Digital signage system+Paging system</t>
  </si>
  <si>
    <t xml:space="preserve">סטנד למיקרופון דו מפרקי </t>
  </si>
  <si>
    <r>
      <rPr>
        <b/>
        <sz val="8"/>
        <rFont val="Arial"/>
        <family val="2"/>
      </rPr>
      <t>K&amp;M</t>
    </r>
    <r>
      <rPr>
        <sz val="8"/>
        <rFont val="Arial"/>
        <family val="2"/>
      </rPr>
      <t xml:space="preserve">
 S210/9 </t>
    </r>
  </si>
  <si>
    <t>מיקרופון דינמי לשירה</t>
  </si>
  <si>
    <t xml:space="preserve">כבל מיקרופון 0.5 מטר  </t>
  </si>
  <si>
    <t xml:space="preserve">גמיש צבע שחור
XLR     זכרXLR  -  נקבה
כתובית המציינת את אורך הכבל (מצופה ב"שרינק" שקוף) 
(belden/eurocable/gepco/klotz/evolution/canare)   מחברים neutrik בלבד
</t>
  </si>
  <si>
    <t xml:space="preserve">כבל מיקרופון 3 מטר  </t>
  </si>
  <si>
    <t xml:space="preserve">כבל מיקרופון 5 מטר  </t>
  </si>
  <si>
    <t xml:space="preserve">כבל מיקרופון 8 מטר  </t>
  </si>
  <si>
    <t xml:space="preserve">מערכת אלחוטית- מקלט נייח כפול  </t>
  </si>
  <si>
    <r>
      <t xml:space="preserve">SHURE
</t>
    </r>
    <r>
      <rPr>
        <sz val="8"/>
        <rFont val="Arial"/>
        <family val="2"/>
      </rPr>
      <t>ULXD4D</t>
    </r>
    <r>
      <rPr>
        <b/>
        <sz val="8"/>
        <rFont val="Arial"/>
        <family val="2"/>
      </rPr>
      <t xml:space="preserve">
</t>
    </r>
  </si>
  <si>
    <r>
      <rPr>
        <b/>
        <sz val="8"/>
        <rFont val="Arial"/>
        <family val="2"/>
      </rPr>
      <t>SENNHEISER</t>
    </r>
    <r>
      <rPr>
        <sz val="8"/>
        <rFont val="Arial"/>
        <family val="2"/>
      </rPr>
      <t xml:space="preserve">
EM 6000
</t>
    </r>
  </si>
  <si>
    <t xml:space="preserve">המקלט יכלול :
• יציאת "דנטה" –חובה  
• AES 256 encryption
</t>
  </si>
  <si>
    <t xml:space="preserve">מערכת אלחוטית- משדר כיס נייד  </t>
  </si>
  <si>
    <r>
      <t xml:space="preserve">SHURE
</t>
    </r>
    <r>
      <rPr>
        <sz val="8"/>
        <rFont val="Arial"/>
        <family val="2"/>
      </rPr>
      <t>ULXD1</t>
    </r>
    <r>
      <rPr>
        <b/>
        <sz val="8"/>
        <rFont val="Arial"/>
        <family val="2"/>
      </rPr>
      <t xml:space="preserve">
</t>
    </r>
  </si>
  <si>
    <r>
      <rPr>
        <b/>
        <sz val="8"/>
        <rFont val="Arial"/>
        <family val="2"/>
      </rPr>
      <t>SENNHEISER</t>
    </r>
    <r>
      <rPr>
        <sz val="8"/>
        <rFont val="Arial"/>
        <family val="2"/>
      </rPr>
      <t xml:space="preserve">
SK 6000
</t>
    </r>
  </si>
  <si>
    <t xml:space="preserve">כולל בטריה נטענת מקורית + מיק דש מקורי + קליפס </t>
  </si>
  <si>
    <t xml:space="preserve">מערכת אלחוטית- משדר נייד ידני </t>
  </si>
  <si>
    <r>
      <t xml:space="preserve">SHURE
</t>
    </r>
    <r>
      <rPr>
        <sz val="8"/>
        <rFont val="Arial"/>
        <family val="2"/>
      </rPr>
      <t>ULXD2/B58</t>
    </r>
    <r>
      <rPr>
        <b/>
        <sz val="8"/>
        <rFont val="Arial"/>
        <family val="2"/>
      </rPr>
      <t xml:space="preserve">
</t>
    </r>
  </si>
  <si>
    <r>
      <rPr>
        <b/>
        <sz val="8"/>
        <rFont val="Arial"/>
        <family val="2"/>
      </rPr>
      <t>SENNHEISER</t>
    </r>
    <r>
      <rPr>
        <sz val="8"/>
        <rFont val="Arial"/>
        <family val="2"/>
      </rPr>
      <t xml:space="preserve">
SKM 6000
</t>
    </r>
  </si>
  <si>
    <t xml:space="preserve">כולל בטריה נטענת מקורית </t>
  </si>
  <si>
    <t>מערכת אלחוטית-תחנת עגינה  ל 2 יחידות משדר (כיס /ידני)</t>
  </si>
  <si>
    <r>
      <t xml:space="preserve">SHURE
</t>
    </r>
    <r>
      <rPr>
        <sz val="8"/>
        <rFont val="Arial"/>
        <family val="2"/>
      </rPr>
      <t>SB900</t>
    </r>
    <r>
      <rPr>
        <b/>
        <sz val="8"/>
        <rFont val="Arial"/>
        <family val="2"/>
      </rPr>
      <t xml:space="preserve">
</t>
    </r>
  </si>
  <si>
    <r>
      <rPr>
        <b/>
        <sz val="8"/>
        <rFont val="Arial"/>
        <family val="2"/>
      </rPr>
      <t>SENNHEISER</t>
    </r>
    <r>
      <rPr>
        <sz val="8"/>
        <rFont val="Arial"/>
        <family val="2"/>
      </rPr>
      <t xml:space="preserve">
L6000
</t>
    </r>
  </si>
  <si>
    <t xml:space="preserve">כולל כל האביזרים הנדרשים </t>
  </si>
  <si>
    <t>Mobile equipment</t>
  </si>
  <si>
    <t xml:space="preserve">פריסה של חיווט לכל הרמקולים באולם
מצורף תוכניות עם מקרא הכולל את סוג הכבילה ויעדה  - מחיר קומפלט, כולל אספקה , השחלה , והתקנה לאבזרי קצה 
2 רמקולי L/R – GROUND SUBWOOFERS  -  לכל רמקול  1 יחי' כבל רמקול בחתך  4X4mm
קבלן אשר מציע רמקולים מוגברים (אופציית MEYER)  יכלול בסעיף זה : 
   א. את קווי החשמל הנדרשים להפעלת כלל הרמקולים +כבלי האודיו הנדרשים  
   ב. ארון חשמל תקני ממתכת , הארון  חשמל יכלול ממסרי (מגענים אשר ישלטו ממערכת הבקרה )  הדלקה /וכיבוי לכל הזנות הרמקולים  
   ג. אישור מהנדס/בודק  חשמל מורשה על תקינות מערכת החשמל +הארון  
יש לכלול  חיווט לכלל רכיבי המערכת קומפלט 
 מדידות ואורכים באחריות הקבלן 
במקום שאין צינורות או תעלות באחריות הקבלן לספק  - יסופקו רק צנרות פח /מריחף /רשת  ,גודל התעלה  לפי כמות החיווט+ הפרדה בין חשמל לתקשורת  
(belden/eurocable/gepco/klotz)   מחברים neutrik
פריסה של חיווט לכל הרמקולים באולם
</t>
  </si>
  <si>
    <t>חיבור והפעלת כל המערכת על כל מרכיביה עד למצב עבודה מלא 
כיוון מערכת ממוחשב 
מתקני תליה מקוריים של חברות הרמקולים 
חיווט קומפלט מדידות ואורכים באחריות הקבלן (belden/eurocable/gepco/klotz)
הדרכה של צוות הטכנאים של המקום
אישור/ים מהנדס מורשה עבור כל מתקני התלייה + אישור/ים מהנדס עבור ההתקנה 
כל הפעולות יבוצעו  בתיאום מלא עם יועץ המזמין ולשביעות רצונו. 
מחברים neutrik בלבד</t>
  </si>
  <si>
    <t>מצורף תוכניות עם מקרא הכולל את סוג הכבילה ויעדה  - מחיר קומפלט, כולל אספקה , השחלה , והתקנה לכל אבזרי קצה  
יש לכלול  חיווט לכלל רכיבי המערכת קומפלט 
 מדידות ואורכים באחריות הקבלן 
 באחריות הקבלן לספק את כל הצינורות ע"פ תוכנית +תעלות פח  הנדרשות - יסופקו רק צנרות פח /מריחף /רשת  
גודל התעלה  לפי כמות החיווט+ הפרדה בין חשמל לתקשורת  
(belden/eurocable/gepco/klotz)   מחברים neutrik
פריסה של חיווט לכל הרמקולים באולם
ו 
הקבלן יבצע את כל עבודות הבינוי/שיפוץ הנדרשות המחויבים מהתקנת הציוד
חיבור והפעלת כל המערכת על כל מרכיביה עד למצב עבודה מלא 
בשום מקרה אין לשים תעלות או צינורת חיצוניות- באזורי הקהל 
כל הפעולות יבוצעו  בתיאום מלא עם יועץ המזמין ולשביעות רצונו. 
מחברים neutrik בלבד</t>
  </si>
  <si>
    <r>
      <rPr>
        <b/>
        <sz val="9"/>
        <rFont val="Arial"/>
        <family val="2"/>
        <scheme val="minor"/>
      </rPr>
      <t xml:space="preserve">Luminex </t>
    </r>
    <r>
      <rPr>
        <sz val="9"/>
        <rFont val="Arial"/>
        <family val="2"/>
        <scheme val="minor"/>
      </rPr>
      <t xml:space="preserve">
Gigacore 26i
with PoE supply</t>
    </r>
  </si>
  <si>
    <r>
      <rPr>
        <b/>
        <sz val="9"/>
        <rFont val="Arial"/>
        <family val="2"/>
        <scheme val="minor"/>
      </rPr>
      <t xml:space="preserve">ש"ע </t>
    </r>
    <r>
      <rPr>
        <sz val="9"/>
        <rFont val="Arial"/>
        <family val="2"/>
        <scheme val="minor"/>
      </rPr>
      <t xml:space="preserve">
אשר יאושר </t>
    </r>
    <r>
      <rPr>
        <b/>
        <u/>
        <sz val="9"/>
        <rFont val="Arial"/>
        <family val="2"/>
        <scheme val="minor"/>
      </rPr>
      <t>מראש</t>
    </r>
    <r>
      <rPr>
        <sz val="9"/>
        <rFont val="Arial"/>
        <family val="2"/>
        <scheme val="minor"/>
      </rPr>
      <t xml:space="preserve"> בתהליך שאלות ההבהרה 
</t>
    </r>
  </si>
  <si>
    <t>Ethernet connectivity: 24 x RJ45 connectors (incl. 4x dual media on ports 21-24)
Fiber connectivity: 6 x SFP cages (incl. 4x dual media on ports 21-24)
Ethernet port speed: 1Gbps
Serial: 1 x serial RJ45 console port</t>
  </si>
  <si>
    <t>מתג הרשת יהיה Layer 2 מנוהל  1 Gbps . ניתן יהיה לנהל את המתג ללא כל ידע ב-IT.
למתג הרשת יהיה חיבור של ספק חיצוני לגיבוי הספק הראשי
המתג יתמוך בהעברת הפרוטוקולים הבאים:
1.AVB
2. Dante
3. RAVENNA/AES67
4.Art-net
5.MA-net
6.sACN
7.Q-LAN
המתג יתמוך בסטנדרטים הבאים ללא שום הגדרה מראש:
1.RlinkX
2.QOS
3.MULTICAST
4. MultiLinkX
5.IGMP Snooping
6. PTP V2
יש לכלול במחיר היחידה את כל מתאמי SFP הנדרשים לסיב הקיים.
יחידה ראשית תותקן בארון מסד בחדר הבקרה, 
יחידה 2 תותקן בשולחן המזכירות ויחוברו באמצעות סיב אופטי הקיים בארנה.</t>
  </si>
  <si>
    <r>
      <rPr>
        <b/>
        <sz val="8"/>
        <rFont val="Arial"/>
        <family val="2"/>
        <scheme val="minor"/>
      </rPr>
      <t>Crestron</t>
    </r>
    <r>
      <rPr>
        <sz val="8"/>
        <rFont val="Arial"/>
        <family val="2"/>
        <scheme val="minor"/>
      </rPr>
      <t xml:space="preserve">
2x DM-NVX-363
</t>
    </r>
  </si>
  <si>
    <r>
      <t xml:space="preserve">VISIONARY SOLUTIONS
</t>
    </r>
    <r>
      <rPr>
        <sz val="8"/>
        <rFont val="Arial"/>
        <family val="2"/>
        <scheme val="minor"/>
      </rPr>
      <t>Duet 2 Decoder</t>
    </r>
    <r>
      <rPr>
        <b/>
        <sz val="8"/>
        <rFont val="Arial"/>
        <family val="2"/>
        <scheme val="minor"/>
      </rPr>
      <t xml:space="preserve">
</t>
    </r>
  </si>
  <si>
    <r>
      <rPr>
        <b/>
        <sz val="8"/>
        <rFont val="Arial"/>
        <family val="2"/>
        <scheme val="minor"/>
      </rPr>
      <t>Crestron</t>
    </r>
    <r>
      <rPr>
        <sz val="8"/>
        <rFont val="Arial"/>
        <family val="2"/>
        <scheme val="minor"/>
      </rPr>
      <t xml:space="preserve">
 DM-NVX-363
</t>
    </r>
  </si>
  <si>
    <r>
      <t xml:space="preserve">VISIONARY SOLUTIONS
</t>
    </r>
    <r>
      <rPr>
        <sz val="8"/>
        <rFont val="Arial"/>
        <family val="2"/>
        <scheme val="minor"/>
      </rPr>
      <t>Duet 2 Encoder</t>
    </r>
    <r>
      <rPr>
        <b/>
        <sz val="8"/>
        <rFont val="Arial"/>
        <family val="2"/>
        <scheme val="minor"/>
      </rPr>
      <t xml:space="preserve">
</t>
    </r>
  </si>
  <si>
    <r>
      <rPr>
        <b/>
        <sz val="8"/>
        <rFont val="Arial"/>
        <family val="2"/>
      </rPr>
      <t>Shure</t>
    </r>
    <r>
      <rPr>
        <sz val="8"/>
        <rFont val="Arial"/>
        <family val="2"/>
      </rPr>
      <t xml:space="preserve">
SM86</t>
    </r>
  </si>
  <si>
    <r>
      <rPr>
        <b/>
        <sz val="8"/>
        <rFont val="Arial"/>
        <family val="2"/>
        <scheme val="minor"/>
      </rPr>
      <t>d&amp;b Audio</t>
    </r>
    <r>
      <rPr>
        <sz val="8"/>
        <rFont val="Arial"/>
        <family val="2"/>
        <scheme val="minor"/>
      </rPr>
      <t xml:space="preserve">
5S
</t>
    </r>
  </si>
  <si>
    <t xml:space="preserve">פודים מרצה </t>
  </si>
  <si>
    <t>Presentations 46" LCD display</t>
  </si>
  <si>
    <r>
      <t xml:space="preserve">• 46" Diagonal Size
• 24/7 
• 60Hz e-LED BLU Type
• 3840 x 2160 (16:9) Resolution
• Orientation: Landscape/Portrait
</t>
    </r>
    <r>
      <rPr>
        <b/>
        <sz val="8"/>
        <rFont val="Arial"/>
        <family val="2"/>
        <scheme val="minor"/>
      </rPr>
      <t>• 600nit Brightness</t>
    </r>
    <r>
      <rPr>
        <sz val="8"/>
        <rFont val="Arial"/>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</si>
  <si>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t>5.11</t>
  </si>
  <si>
    <t>Wall Mount Monitor Speaker + In-built volume control</t>
  </si>
  <si>
    <t xml:space="preserve">
הרמקול יהיה מיועד להתקנה על גבי הקיר, כולל גריל חזית, בעל תיבת תהודה אחורית מקורית של היצרן, כולל שנאי קו מובנה מקורי 70/100V
הרמקול יהיה מסוג WAY2
הרמקול יכלול וסת עוצמה מובנה, 
הרמקול יכלול ממסר עקיפה בזמן כריזה
Loudspeaker Type: full-range
Operating Range: 120 Hz to 15 kHz 
Sensitivity 1W/1m: 87 dB SPL 
Maximum Output:  99 dB SPL (peak)
 Nominal Impedance:  8 Ohms
Transformer Taps : 100V: 6W / 3W / 1W +Volume Selector + override Relay
Drivers:  5" -6.5
Enclosure:  ABS resin
</t>
  </si>
  <si>
    <t>7.7</t>
  </si>
  <si>
    <t>7.8</t>
  </si>
  <si>
    <t>7.9</t>
  </si>
  <si>
    <t>7.10</t>
  </si>
  <si>
    <t>7.13</t>
  </si>
  <si>
    <t>7.14</t>
  </si>
  <si>
    <t>7.15</t>
  </si>
  <si>
    <t>7.16</t>
  </si>
  <si>
    <t xml:space="preserve">מערכת אלחוטית-אנטנת דגל </t>
  </si>
  <si>
    <r>
      <t xml:space="preserve">SHURE
</t>
    </r>
    <r>
      <rPr>
        <sz val="8"/>
        <rFont val="Arial"/>
        <family val="2"/>
      </rPr>
      <t>UA874</t>
    </r>
    <r>
      <rPr>
        <b/>
        <sz val="8"/>
        <rFont val="Arial"/>
        <family val="2"/>
      </rPr>
      <t xml:space="preserve">
</t>
    </r>
  </si>
  <si>
    <r>
      <rPr>
        <b/>
        <sz val="8"/>
        <rFont val="Arial"/>
        <family val="2"/>
      </rPr>
      <t>SENNHEISER</t>
    </r>
    <r>
      <rPr>
        <sz val="8"/>
        <rFont val="Arial"/>
        <family val="2"/>
      </rPr>
      <t xml:space="preserve">
AB3-D+A1031
</t>
    </r>
  </si>
  <si>
    <t xml:space="preserve">יש לכלול במחיר היחידה כבל RG213  באורך 30 מטר  + בוסטרים ע"פ הוראות יצרן של המערכת למרחק הנ"ל  </t>
  </si>
  <si>
    <r>
      <t xml:space="preserve">NovaStar
</t>
    </r>
    <r>
      <rPr>
        <sz val="9"/>
        <rFont val="Arial"/>
        <family val="2"/>
        <scheme val="minor"/>
      </rPr>
      <t>H2</t>
    </r>
    <r>
      <rPr>
        <b/>
        <sz val="9"/>
        <rFont val="Arial"/>
        <family val="2"/>
        <scheme val="minor"/>
      </rPr>
      <t xml:space="preserve">
</t>
    </r>
  </si>
  <si>
    <r>
      <rPr>
        <b/>
        <sz val="9"/>
        <rFont val="Arial"/>
        <family val="2"/>
        <scheme val="minor"/>
      </rPr>
      <t>SAMSUNG</t>
    </r>
    <r>
      <rPr>
        <sz val="9"/>
        <rFont val="Arial"/>
        <family val="2"/>
        <scheme val="minor"/>
      </rPr>
      <t xml:space="preserve">
IE025A</t>
    </r>
  </si>
  <si>
    <r>
      <rPr>
        <b/>
        <sz val="8"/>
        <rFont val="Arial"/>
        <family val="2"/>
        <scheme val="minor"/>
      </rPr>
      <t xml:space="preserve">Villa ProCtrl </t>
    </r>
    <r>
      <rPr>
        <sz val="8"/>
        <rFont val="Arial"/>
        <family val="2"/>
        <scheme val="minor"/>
      </rPr>
      <t xml:space="preserve">
Lecta800</t>
    </r>
  </si>
  <si>
    <r>
      <t xml:space="preserve">פודיום למרצה ,מתוצרת Villa ProCtrl  דגם Lecta800
 הפודיום יכלול את האבזרים הבאים: 
• גלגלים כולל מעצורים
• קופסת חיבורים מקורית (HDMI+USB+LAN)
• מיקרופון קונדנסר  היפר קראדיאיד ,  גוזניק באורך  70ס"מ , בולם זעזועים - מתוצרת </t>
    </r>
    <r>
      <rPr>
        <b/>
        <sz val="8"/>
        <rFont val="Arial"/>
        <family val="2"/>
      </rPr>
      <t>SENNHISER/DPA</t>
    </r>
    <r>
      <rPr>
        <sz val="8"/>
        <rFont val="Arial"/>
        <family val="2"/>
      </rPr>
      <t xml:space="preserve">  בלבד 
• מנורת לד עם מפסק 
•  צמת כבילה 4 מטר HDMI+USB+A+LAN+חשמל בתוך שרינק בד               
• כיסוי בד לאחסנה 
- יש לכלול את כל עבודות התאמה הנדרשות  להתקנת האבזרים
-יש לכלול  מגענים  + כל האבזרים  הנדרשים לצורך שליטה על גובהה הפודיום מרחוק - באמצעות ממסכי המגע/מערכת בקרה  
</t>
    </r>
  </si>
  <si>
    <t>7.12</t>
  </si>
  <si>
    <t>גן שמואל</t>
  </si>
  <si>
    <r>
      <rPr>
        <b/>
        <sz val="9"/>
        <rFont val="Arial"/>
        <family val="2"/>
        <scheme val="minor"/>
      </rPr>
      <t>SAMSUNG</t>
    </r>
    <r>
      <rPr>
        <sz val="9"/>
        <rFont val="Arial"/>
        <family val="2"/>
        <scheme val="minor"/>
      </rPr>
      <t xml:space="preserve">
IE020A (P2.0)</t>
    </r>
  </si>
  <si>
    <r>
      <rPr>
        <b/>
        <sz val="9"/>
        <rFont val="Arial"/>
        <family val="2"/>
        <scheme val="minor"/>
      </rPr>
      <t>UNILUMIN</t>
    </r>
    <r>
      <rPr>
        <sz val="9"/>
        <rFont val="Arial"/>
        <family val="2"/>
        <scheme val="minor"/>
      </rPr>
      <t xml:space="preserve">
UGNⅡ1.8</t>
    </r>
  </si>
  <si>
    <r>
      <rPr>
        <b/>
        <sz val="9"/>
        <rFont val="Arial"/>
        <family val="2"/>
        <scheme val="minor"/>
      </rPr>
      <t>LEYARD</t>
    </r>
    <r>
      <rPr>
        <sz val="9"/>
        <rFont val="Arial"/>
        <family val="2"/>
        <scheme val="minor"/>
      </rPr>
      <t xml:space="preserve">
LV019 </t>
    </r>
  </si>
  <si>
    <t>לצרף תעודות  :
CB</t>
  </si>
  <si>
    <r>
      <rPr>
        <b/>
        <sz val="9"/>
        <rFont val="Arial"/>
        <family val="2"/>
        <scheme val="minor"/>
      </rPr>
      <t>ABSEN</t>
    </r>
    <r>
      <rPr>
        <sz val="9"/>
        <rFont val="Arial"/>
        <family val="2"/>
        <scheme val="minor"/>
      </rPr>
      <t xml:space="preserve">
PL1.9 COB</t>
    </r>
  </si>
  <si>
    <r>
      <t>LG</t>
    </r>
    <r>
      <rPr>
        <sz val="9"/>
        <rFont val="Arial"/>
        <family val="2"/>
        <scheme val="minor"/>
      </rPr>
      <t xml:space="preserve">
LSBC019-GD</t>
    </r>
  </si>
  <si>
    <t>המסך יהיה בעל התקנים הבאים : 
CB 
למען הסר ספק יש להציג תעודת בדיקה על כל יח' המסך מהדגם המוצע  קומפלט (ולא רק על הרכיבים ממנו הוא מורכב)  . 
התעודות ינפקו ממעבדות ידועות וקבילות על מכון תקנים כדוגמת  / TUV /UL .</t>
  </si>
  <si>
    <r>
      <rPr>
        <b/>
        <sz val="9"/>
        <rFont val="Arial"/>
        <family val="2"/>
        <scheme val="minor"/>
      </rPr>
      <t>UNILUMIN</t>
    </r>
    <r>
      <rPr>
        <sz val="9"/>
        <rFont val="Arial"/>
        <family val="2"/>
        <scheme val="minor"/>
      </rPr>
      <t xml:space="preserve">
UGMII2.6</t>
    </r>
  </si>
  <si>
    <r>
      <rPr>
        <b/>
        <sz val="9"/>
        <rFont val="Arial"/>
        <family val="2"/>
        <scheme val="minor"/>
      </rPr>
      <t>LEYARD</t>
    </r>
    <r>
      <rPr>
        <sz val="9"/>
        <rFont val="Arial"/>
        <family val="2"/>
        <scheme val="minor"/>
      </rPr>
      <t xml:space="preserve">
LV025</t>
    </r>
  </si>
  <si>
    <r>
      <rPr>
        <b/>
        <sz val="9"/>
        <rFont val="Arial"/>
        <family val="2"/>
        <scheme val="minor"/>
      </rPr>
      <t>ABSEN</t>
    </r>
    <r>
      <rPr>
        <sz val="9"/>
        <rFont val="Arial"/>
        <family val="2"/>
        <scheme val="minor"/>
      </rPr>
      <t xml:space="preserve">
PL2.5 PRO</t>
    </r>
  </si>
  <si>
    <r>
      <t>LG</t>
    </r>
    <r>
      <rPr>
        <sz val="9"/>
        <rFont val="Arial"/>
        <family val="2"/>
        <scheme val="minor"/>
      </rPr>
      <t xml:space="preserve">
LSBC029-GD</t>
    </r>
  </si>
  <si>
    <t xml:space="preserve">מסך לד במידות :
רוחב :8מ' 
גובה : 4 מ'
( 32 מ"ר)
+
10% קבניטים ספר 
אשר יסופקו לאתר 
</t>
  </si>
  <si>
    <t xml:space="preserve">מסך לד  משני במידות :
רוחב :2.5מ' 
גובה : 4 מ'
( 10 מ"ר)
+
10% קבניטים ספר 
אשר יסופקו לאתר </t>
  </si>
  <si>
    <r>
      <t xml:space="preserve">Application:Indoor
Cabinet type:rental 
Pixel Configuration : SMD + </t>
    </r>
    <r>
      <rPr>
        <b/>
        <u/>
        <sz val="9"/>
        <rFont val="Arial"/>
        <family val="2"/>
      </rPr>
      <t>GOB protection</t>
    </r>
    <r>
      <rPr>
        <sz val="9"/>
        <rFont val="Arial"/>
        <family val="2"/>
      </rPr>
      <t xml:space="preserve">
Curved cabinet: YES
Pitch:≤1.9mm
Min Brightness: 700 nits
Frame Rate: 50/60 Hz
Refresh Rate: 3,840Hz
Min Lifetime: 100.000hrs
MIN Viewing angle - Horizontal:155°
MIN Viewing angle - Vertical :140°
Service Access: FRONT
 IP rating :30
Working Temperature / Humidity:30°C to 50°
</t>
    </r>
  </si>
  <si>
    <r>
      <t xml:space="preserve">Application:Indoor
Cabinet type:rental 
Pixel Configuration : SMD + </t>
    </r>
    <r>
      <rPr>
        <b/>
        <u/>
        <sz val="9"/>
        <rFont val="Arial"/>
        <family val="2"/>
      </rPr>
      <t>GOB protection</t>
    </r>
    <r>
      <rPr>
        <sz val="9"/>
        <rFont val="Arial"/>
        <family val="2"/>
      </rPr>
      <t xml:space="preserve">
Curved cabinet: YES
Pitch:≤2.5mm
Min Brightness: 700 nits
Frame Rate: 50/60 Hz
Refresh Rate: 3,840Hz
Min Lifetime: 100.000hrs
MIN Viewing angle - Horizontal:155°
MIN Viewing angle - Vertical :140°
Service Access: FRONT
 IP rating :30
Working Temperature / Humidity:30°C to 50°
</t>
    </r>
  </si>
  <si>
    <t>2X 8" Line Array Speaker</t>
  </si>
  <si>
    <t xml:space="preserve">Components: 2 x 8-9"/1.4-3"
Max Horizontal  Dispersion :70- 80°
Max Vertical  Dispersion :15°
Type: Line Array
</t>
  </si>
  <si>
    <r>
      <rPr>
        <b/>
        <sz val="8"/>
        <rFont val="Arial"/>
        <family val="2"/>
        <scheme val="minor"/>
      </rPr>
      <t xml:space="preserve">Meyer Sound </t>
    </r>
    <r>
      <rPr>
        <sz val="8"/>
        <rFont val="Arial"/>
        <family val="2"/>
        <scheme val="minor"/>
      </rPr>
      <t xml:space="preserve">
LEOPARD 80
</t>
    </r>
  </si>
  <si>
    <r>
      <t xml:space="preserve"> </t>
    </r>
    <r>
      <rPr>
        <b/>
        <sz val="8"/>
        <rFont val="Arial"/>
        <family val="2"/>
        <scheme val="minor"/>
      </rPr>
      <t>L- Acoustics</t>
    </r>
    <r>
      <rPr>
        <sz val="8"/>
        <rFont val="Arial"/>
        <family val="2"/>
        <scheme val="minor"/>
      </rPr>
      <t xml:space="preserve">
Kara II</t>
    </r>
  </si>
  <si>
    <r>
      <rPr>
        <b/>
        <sz val="8"/>
        <rFont val="Arial"/>
        <family val="2"/>
        <scheme val="minor"/>
      </rPr>
      <t>d&amp;b Audio</t>
    </r>
    <r>
      <rPr>
        <sz val="8"/>
        <rFont val="Arial"/>
        <family val="2"/>
        <scheme val="minor"/>
      </rPr>
      <t xml:space="preserve">
Y8
</t>
    </r>
  </si>
  <si>
    <t xml:space="preserve">AVB Milan -Loudspeaker Processor </t>
  </si>
  <si>
    <r>
      <rPr>
        <b/>
        <sz val="8"/>
        <rFont val="Arial"/>
        <family val="2"/>
        <scheme val="minor"/>
      </rPr>
      <t xml:space="preserve">Meyer Sound </t>
    </r>
    <r>
      <rPr>
        <sz val="8"/>
        <rFont val="Arial"/>
        <family val="2"/>
        <scheme val="minor"/>
      </rPr>
      <t xml:space="preserve">
GALAXY 816AES</t>
    </r>
  </si>
  <si>
    <r>
      <t xml:space="preserve"> </t>
    </r>
    <r>
      <rPr>
        <b/>
        <sz val="8"/>
        <rFont val="Arial"/>
        <family val="2"/>
        <scheme val="minor"/>
      </rPr>
      <t>L- Acoustics</t>
    </r>
    <r>
      <rPr>
        <sz val="8"/>
        <rFont val="Arial"/>
        <family val="2"/>
        <scheme val="minor"/>
      </rPr>
      <t xml:space="preserve">
 P1</t>
    </r>
  </si>
  <si>
    <t>FLY 18"  Sub Speaker</t>
  </si>
  <si>
    <r>
      <rPr>
        <b/>
        <sz val="8"/>
        <rFont val="Arial"/>
        <family val="2"/>
        <scheme val="minor"/>
      </rPr>
      <t>d&amp;b Audio</t>
    </r>
    <r>
      <rPr>
        <sz val="8"/>
        <rFont val="Arial"/>
        <family val="2"/>
        <scheme val="minor"/>
      </rPr>
      <t xml:space="preserve">
Y sub 
</t>
    </r>
  </si>
  <si>
    <r>
      <t xml:space="preserve"> </t>
    </r>
    <r>
      <rPr>
        <b/>
        <sz val="8"/>
        <rFont val="Arial"/>
        <family val="2"/>
        <scheme val="minor"/>
      </rPr>
      <t>L- Acoustics</t>
    </r>
    <r>
      <rPr>
        <sz val="8"/>
        <rFont val="Arial"/>
        <family val="2"/>
        <scheme val="minor"/>
      </rPr>
      <t xml:space="preserve">
SB18</t>
    </r>
  </si>
  <si>
    <t>Ground  cardioid  Sub Speaker(mobile)</t>
  </si>
  <si>
    <t xml:space="preserve">כולל צבע RAL ע"פ בחירת המזמין (בהליך יצור הרמקול אצל היצרן) </t>
  </si>
  <si>
    <t xml:space="preserve">סאבים רצפתים  L\R  לתיגבור הופעות רוק 
יש לכלול במחיר היח' עגלה ביצור מיוחד עם גלגלים ומעצורים , כיסוי בד בהיקף (להבתרת הגלגלים )
כולל הכנת תרשים לאישור המזמין </t>
  </si>
  <si>
    <r>
      <t xml:space="preserve"> </t>
    </r>
    <r>
      <rPr>
        <b/>
        <sz val="8"/>
        <rFont val="Arial"/>
        <family val="2"/>
        <scheme val="minor"/>
      </rPr>
      <t>L- Acoustics</t>
    </r>
    <r>
      <rPr>
        <sz val="8"/>
        <rFont val="Arial"/>
        <family val="2"/>
        <scheme val="minor"/>
      </rPr>
      <t xml:space="preserve">
 KS21</t>
    </r>
  </si>
  <si>
    <r>
      <rPr>
        <b/>
        <sz val="8"/>
        <rFont val="Arial"/>
        <family val="2"/>
        <scheme val="minor"/>
      </rPr>
      <t>d&amp;b Audio</t>
    </r>
    <r>
      <rPr>
        <sz val="8"/>
        <rFont val="Arial"/>
        <family val="2"/>
        <scheme val="minor"/>
      </rPr>
      <t xml:space="preserve">
B6
</t>
    </r>
  </si>
  <si>
    <r>
      <rPr>
        <b/>
        <sz val="8"/>
        <rFont val="Arial"/>
        <family val="2"/>
        <scheme val="minor"/>
      </rPr>
      <t xml:space="preserve">Meyer Sound </t>
    </r>
    <r>
      <rPr>
        <sz val="8"/>
        <rFont val="Arial"/>
        <family val="2"/>
        <scheme val="minor"/>
      </rPr>
      <t xml:space="preserve">
2100-LFC
</t>
    </r>
  </si>
  <si>
    <t>8"  Point Source Speaker for F.F (Permanent installation)</t>
  </si>
  <si>
    <t xml:space="preserve">כולל עבודת נגרות וחיתוך במה , עד להתקנת רמקול בקו 0 </t>
  </si>
  <si>
    <r>
      <rPr>
        <b/>
        <sz val="8"/>
        <rFont val="Arial"/>
        <family val="2"/>
        <scheme val="minor"/>
      </rPr>
      <t xml:space="preserve">Meyer Sound </t>
    </r>
    <r>
      <rPr>
        <sz val="8"/>
        <rFont val="Arial"/>
        <family val="2"/>
        <scheme val="minor"/>
      </rPr>
      <t xml:space="preserve">
ULTRA-X20</t>
    </r>
  </si>
  <si>
    <r>
      <t xml:space="preserve"> </t>
    </r>
    <r>
      <rPr>
        <b/>
        <sz val="8"/>
        <rFont val="Arial"/>
        <family val="2"/>
        <scheme val="minor"/>
      </rPr>
      <t>L- Acoustics</t>
    </r>
    <r>
      <rPr>
        <sz val="8"/>
        <rFont val="Arial"/>
        <family val="2"/>
        <scheme val="minor"/>
      </rPr>
      <t xml:space="preserve">
8XT</t>
    </r>
  </si>
  <si>
    <r>
      <rPr>
        <b/>
        <sz val="8"/>
        <rFont val="Arial"/>
        <family val="2"/>
        <scheme val="minor"/>
      </rPr>
      <t>d&amp;b Audio</t>
    </r>
    <r>
      <rPr>
        <sz val="8"/>
        <rFont val="Arial"/>
        <family val="2"/>
        <scheme val="minor"/>
      </rPr>
      <t xml:space="preserve">
8S
</t>
    </r>
  </si>
  <si>
    <t>6.5"  Point Source Speaker(Side balcony)</t>
  </si>
  <si>
    <t xml:space="preserve">מרפסות
יש לכלול במחיר היחידה מיתקן תקרתי מקורי  </t>
  </si>
  <si>
    <r>
      <rPr>
        <b/>
        <sz val="8"/>
        <rFont val="Arial"/>
        <family val="2"/>
        <scheme val="minor"/>
      </rPr>
      <t xml:space="preserve">Meyer Sound </t>
    </r>
    <r>
      <rPr>
        <sz val="8"/>
        <rFont val="Arial"/>
        <family val="2"/>
        <scheme val="minor"/>
      </rPr>
      <t xml:space="preserve">
UP-4slim
+
1/8-MPS-488X</t>
    </r>
  </si>
  <si>
    <r>
      <t xml:space="preserve"> </t>
    </r>
    <r>
      <rPr>
        <b/>
        <sz val="8"/>
        <rFont val="Arial"/>
        <family val="2"/>
        <scheme val="minor"/>
      </rPr>
      <t>L- Acoustics</t>
    </r>
    <r>
      <rPr>
        <sz val="8"/>
        <rFont val="Arial"/>
        <family val="2"/>
        <scheme val="minor"/>
      </rPr>
      <t xml:space="preserve">
X6i</t>
    </r>
  </si>
  <si>
    <r>
      <rPr>
        <b/>
        <sz val="8"/>
        <rFont val="Arial"/>
        <family val="2"/>
        <scheme val="minor"/>
      </rPr>
      <t>d&amp;b Audio</t>
    </r>
    <r>
      <rPr>
        <sz val="8"/>
        <rFont val="Arial"/>
        <family val="2"/>
        <scheme val="minor"/>
      </rPr>
      <t xml:space="preserve">
E6
</t>
    </r>
  </si>
  <si>
    <t xml:space="preserve">כולל מתקן תליה מקורי "יוק"
+ 
ווירים או עיגון למערכת ראשית
כולל תיקון זוויות נוסף  לאחר השמעה ראשונית  במידה וידרש </t>
  </si>
  <si>
    <r>
      <rPr>
        <b/>
        <sz val="8"/>
        <rFont val="Arial"/>
        <family val="2"/>
        <scheme val="minor"/>
      </rPr>
      <t xml:space="preserve">Meyer Sound </t>
    </r>
    <r>
      <rPr>
        <sz val="8"/>
        <rFont val="Arial"/>
        <family val="2"/>
        <scheme val="minor"/>
      </rPr>
      <t xml:space="preserve">
 X40</t>
    </r>
  </si>
  <si>
    <r>
      <t xml:space="preserve"> </t>
    </r>
    <r>
      <rPr>
        <b/>
        <sz val="8"/>
        <rFont val="Arial"/>
        <family val="2"/>
        <scheme val="minor"/>
      </rPr>
      <t>L- Acoustics</t>
    </r>
    <r>
      <rPr>
        <sz val="8"/>
        <rFont val="Arial"/>
        <family val="2"/>
        <scheme val="minor"/>
      </rPr>
      <t xml:space="preserve">
2X A10 Focus/Wide</t>
    </r>
  </si>
  <si>
    <r>
      <rPr>
        <b/>
        <sz val="8"/>
        <rFont val="Arial"/>
        <family val="2"/>
        <scheme val="minor"/>
      </rPr>
      <t>d&amp;b Audio</t>
    </r>
    <r>
      <rPr>
        <sz val="8"/>
        <rFont val="Arial"/>
        <family val="2"/>
        <scheme val="minor"/>
      </rPr>
      <t xml:space="preserve">
Yi7p
</t>
    </r>
  </si>
  <si>
    <r>
      <rPr>
        <b/>
        <sz val="8"/>
        <rFont val="Arial"/>
        <family val="2"/>
        <scheme val="minor"/>
      </rPr>
      <t xml:space="preserve">Meyer Sound </t>
    </r>
    <r>
      <rPr>
        <sz val="8"/>
        <rFont val="Arial"/>
        <family val="2"/>
        <scheme val="minor"/>
      </rPr>
      <t xml:space="preserve">
MM-4XP
כולל ספקי כח מקורים </t>
    </r>
  </si>
  <si>
    <r>
      <t xml:space="preserve"> </t>
    </r>
    <r>
      <rPr>
        <b/>
        <sz val="8"/>
        <rFont val="Arial"/>
        <family val="2"/>
        <scheme val="minor"/>
      </rPr>
      <t>L- Acoustics</t>
    </r>
    <r>
      <rPr>
        <sz val="8"/>
        <rFont val="Arial"/>
        <family val="2"/>
        <scheme val="minor"/>
      </rPr>
      <t xml:space="preserve">
5XT</t>
    </r>
  </si>
  <si>
    <t xml:space="preserve">יש לכלול במחיר היחידה מיתקן תליה "יוק" מקורי של יצרן הרמקול המוצע + זרוע לתקרה </t>
  </si>
  <si>
    <t>5"  Point Source Speaker(delay)</t>
  </si>
  <si>
    <t>6.5"  Point Source Speaker(Surround)</t>
  </si>
  <si>
    <t xml:space="preserve">מגבר הספק 4 ערוצים +DSP ראשי TYPE-A </t>
  </si>
  <si>
    <r>
      <t xml:space="preserve"> </t>
    </r>
    <r>
      <rPr>
        <b/>
        <sz val="8"/>
        <rFont val="Arial"/>
        <family val="2"/>
        <scheme val="minor"/>
      </rPr>
      <t>L- Acoustics</t>
    </r>
    <r>
      <rPr>
        <sz val="8"/>
        <rFont val="Arial"/>
        <family val="2"/>
        <scheme val="minor"/>
      </rPr>
      <t xml:space="preserve">
LA12X</t>
    </r>
  </si>
  <si>
    <r>
      <rPr>
        <b/>
        <sz val="8"/>
        <rFont val="Arial"/>
        <family val="2"/>
        <scheme val="minor"/>
      </rPr>
      <t>d&amp;b Audio</t>
    </r>
    <r>
      <rPr>
        <sz val="8"/>
        <rFont val="Arial"/>
        <family val="2"/>
        <scheme val="minor"/>
      </rPr>
      <t xml:space="preserve">
D40</t>
    </r>
  </si>
  <si>
    <r>
      <t xml:space="preserve"> </t>
    </r>
    <r>
      <rPr>
        <b/>
        <sz val="8"/>
        <rFont val="Arial"/>
        <family val="2"/>
        <scheme val="minor"/>
      </rPr>
      <t>L- Acoustics</t>
    </r>
    <r>
      <rPr>
        <sz val="8"/>
        <rFont val="Arial"/>
        <family val="2"/>
        <scheme val="minor"/>
      </rPr>
      <t xml:space="preserve">
LA4X</t>
    </r>
  </si>
  <si>
    <r>
      <rPr>
        <b/>
        <sz val="8"/>
        <rFont val="Arial"/>
        <family val="2"/>
        <scheme val="minor"/>
      </rPr>
      <t>d&amp;b Audio</t>
    </r>
    <r>
      <rPr>
        <sz val="8"/>
        <rFont val="Arial"/>
        <family val="2"/>
        <scheme val="minor"/>
      </rPr>
      <t xml:space="preserve">
 D10</t>
    </r>
  </si>
  <si>
    <t xml:space="preserve">מחיר היחידה יכלול   : 
1מחברי BNC neutrik 
2 מחברי ETHERCON  , דגם NE8FDX-Y6-B  בלבד 
מחברים neutrik בלבד- סדרה D
+תושבת קיר בהתאמה </t>
  </si>
  <si>
    <t>Control Engine</t>
  </si>
  <si>
    <r>
      <rPr>
        <b/>
        <sz val="8"/>
        <rFont val="Arial"/>
        <family val="2"/>
        <scheme val="minor"/>
      </rPr>
      <t xml:space="preserve">QSC </t>
    </r>
    <r>
      <rPr>
        <sz val="8"/>
        <rFont val="Arial"/>
        <family val="2"/>
        <scheme val="minor"/>
      </rPr>
      <t xml:space="preserve">
Control license
</t>
    </r>
  </si>
  <si>
    <r>
      <rPr>
        <b/>
        <sz val="8"/>
        <rFont val="Arial"/>
        <family val="2"/>
        <scheme val="minor"/>
      </rPr>
      <t>Crestron</t>
    </r>
    <r>
      <rPr>
        <sz val="8"/>
        <rFont val="Arial"/>
        <family val="2"/>
        <scheme val="minor"/>
      </rPr>
      <t xml:space="preserve">
CP4N
</t>
    </r>
  </si>
  <si>
    <r>
      <rPr>
        <b/>
        <sz val="8"/>
        <rFont val="Arial"/>
        <family val="2"/>
        <scheme val="minor"/>
      </rPr>
      <t>Crestron</t>
    </r>
    <r>
      <rPr>
        <sz val="8"/>
        <rFont val="Arial"/>
        <family val="2"/>
        <scheme val="minor"/>
      </rPr>
      <t xml:space="preserve">
TSW-1060-B-S
</t>
    </r>
  </si>
  <si>
    <r>
      <rPr>
        <b/>
        <sz val="8"/>
        <rFont val="Arial"/>
        <family val="2"/>
        <scheme val="minor"/>
      </rPr>
      <t xml:space="preserve">QSC </t>
    </r>
    <r>
      <rPr>
        <sz val="8"/>
        <rFont val="Arial"/>
        <family val="2"/>
        <scheme val="minor"/>
      </rPr>
      <t xml:space="preserve">
ZIP4
</t>
    </r>
  </si>
  <si>
    <t xml:space="preserve">עבור כניסות מפענח קולנוע </t>
  </si>
  <si>
    <t xml:space="preserve"> Wall Mounted  8" Speaker (Type-B)</t>
  </si>
  <si>
    <r>
      <rPr>
        <b/>
        <sz val="9"/>
        <rFont val="Arial"/>
        <family val="2"/>
        <scheme val="minor"/>
      </rPr>
      <t>Jbl</t>
    </r>
    <r>
      <rPr>
        <sz val="9"/>
        <rFont val="Arial"/>
        <family val="2"/>
        <scheme val="minor"/>
      </rPr>
      <t xml:space="preserve">
Control 28-1
</t>
    </r>
  </si>
  <si>
    <r>
      <rPr>
        <b/>
        <sz val="9"/>
        <rFont val="Arial"/>
        <family val="2"/>
        <scheme val="minor"/>
      </rPr>
      <t xml:space="preserve">Ev </t>
    </r>
    <r>
      <rPr>
        <sz val="9"/>
        <rFont val="Arial"/>
        <family val="2"/>
        <scheme val="minor"/>
      </rPr>
      <t xml:space="preserve">
EVID-S8.2</t>
    </r>
  </si>
  <si>
    <r>
      <rPr>
        <b/>
        <sz val="9"/>
        <rFont val="Arial"/>
        <family val="2"/>
        <scheme val="minor"/>
      </rPr>
      <t>Bose</t>
    </r>
    <r>
      <rPr>
        <sz val="9"/>
        <rFont val="Arial"/>
        <family val="2"/>
        <scheme val="minor"/>
      </rPr>
      <t xml:space="preserve">
DM8SE</t>
    </r>
  </si>
  <si>
    <t xml:space="preserve">רמקולים לובי </t>
  </si>
  <si>
    <t>4CH. Dsp Amp (Type-A)</t>
  </si>
  <si>
    <r>
      <t xml:space="preserve">יש לכלול במחיר היחדיה: 
א. אספקת והתקנת המגבר  
ב.  </t>
    </r>
    <r>
      <rPr>
        <b/>
        <sz val="8"/>
        <rFont val="Arial"/>
        <family val="2"/>
        <scheme val="minor"/>
      </rPr>
      <t xml:space="preserve">תכנות וביצוע כיוונים  </t>
    </r>
    <r>
      <rPr>
        <sz val="8"/>
        <rFont val="Arial"/>
        <family val="2"/>
        <scheme val="minor"/>
      </rPr>
      <t xml:space="preserve">
</t>
    </r>
  </si>
  <si>
    <r>
      <t xml:space="preserve">מגבר הספק עם DSP מובנה לכל ערוץ
כניסת אודיו אנלוגי  : 4
כולל כניסת אודיו + בקרה דגיטלית(אשר תנוטר ותשלט מתוכנת הפרוססור) : DANTE\AVB\QLAN\BLU  - בהתאם לדגם הפרווסור המוצע 
כולל יציאת 70/100V
הספק לערוץ:700W: 70/100V/8Ω
</t>
    </r>
    <r>
      <rPr>
        <b/>
        <sz val="8"/>
        <rFont val="Arial"/>
        <family val="2"/>
      </rPr>
      <t xml:space="preserve">מתוצרת :
</t>
    </r>
    <r>
      <rPr>
        <sz val="8"/>
        <rFont val="Arial"/>
        <family val="2"/>
      </rPr>
      <t>Lab Gruppen
Powersoft
Crown Audio
QSC</t>
    </r>
    <r>
      <rPr>
        <b/>
        <sz val="8"/>
        <rFont val="Arial"/>
        <family val="2"/>
      </rPr>
      <t xml:space="preserve">
בלבד
</t>
    </r>
    <r>
      <rPr>
        <sz val="8"/>
        <rFont val="Arial"/>
        <family val="2"/>
      </rPr>
      <t xml:space="preserve">
</t>
    </r>
  </si>
  <si>
    <t>בקר NOVASTAR 
על הבקר להכיל:
3 כרטיסי יציאות 4K עם סיב אופטי של נובה להזנת המסך.
כרטיס יציאות 4 HDMI
כרטיס 4 יציאות SDI  
כרטיס MRV.
כרטיס הכולל 4 כניסות 4K HDMI.
כרטיס הכולל 4 כניסות 4 SDI.
הבקר יכלול את כל יחידות הקצה האופטיות (CVT10) הדרושות להפעלת המסך.</t>
  </si>
  <si>
    <t xml:space="preserve"> 8CH. Analog Output EX-OUT- Integrated Processor</t>
  </si>
  <si>
    <r>
      <rPr>
        <b/>
        <sz val="8"/>
        <rFont val="Arial"/>
        <family val="2"/>
        <scheme val="minor"/>
      </rPr>
      <t xml:space="preserve">BIAMP </t>
    </r>
    <r>
      <rPr>
        <sz val="8"/>
        <rFont val="Arial"/>
        <family val="2"/>
        <scheme val="minor"/>
      </rPr>
      <t xml:space="preserve">
2X EX-OUT
</t>
    </r>
  </si>
  <si>
    <t xml:space="preserve">Mobile equipment\שונות </t>
  </si>
  <si>
    <t xml:space="preserve">מתקן שינוע חשמלי עבור מסך לד </t>
  </si>
  <si>
    <t>מחיר היחידה יכול 
א. תכנון ראשוני : 
 מיפוי והכנת תוכנית פריסה למסך המוצע לבין המתקן שינוע 
הקבלן ינפיק תוכנית מפורטת  לאישור קונס' המזמין לצורך אישורו טרם תחילת העבודות 
ב. קונסטרוקציה
אספקת  והובלת  כל המתאמים  ואבזרי התליה בין  המסך המוצע למיתקן שינוע 
התקנה :  בהתאם לתוכנית ההנדסית שאושרה  + אישור חתום קונס' לאחר התקנה.
כולל אספקת ופריסה של חייוט תקשורת :גמיש  במתקן השינוע /פנטגרף תקשורת בין המסך למסד 
יש לתמחר בסעיף זה את כל העבודות הנדרשות להתקנת המסך (הקמת והנפת ,עיגון , הקונסטרוקציות והתקנת המסך וכו') - עד להפעלה מושלמת של המסך
.</t>
  </si>
  <si>
    <t>מחיר היחידה יכול 
א. תכנון ראשוני : 
 מיפוי והכנת תוכנית פריסה למסך המוצע לבין צוג
הקבלן ינפיק תוכנית מפורטת  לאישור קונס' המזמין לצורך אישורו טרם תחילת העבודות 
ב. קונסטרוקציה/ צוג תליה  
אספקת  והובלת  כל המתאמים בין  ואבזרי התליה בין הצוג/למסך המוצע 
כולל אפשרות תליה מונמכת ע"ג ווירים של עד 5 מטר (תקרה לגובה נדרש) 
התקנה :  בהתאם לתוכנית ההנדסית + אישור חתום קונס' לאחר התקנה.
כולל אספקת ופריסה של חייוט :גמיש  במתקן הצוג/טראס: חשמל + תקשורת בין המסך למסד 
יש לתמחר בסעיף זה את כל העבודות הנדרשות להתקנת המסך (הקמת והנפת ,עיגון , הקונסטרוקציות והתקנת המסך וכו') - עד להפעלה מושלמת של המסך
.</t>
  </si>
  <si>
    <t xml:space="preserve">לצורך שינוע מסך לד מקו קיר אחורי שבבמה עד ל 5 מטרים לכיוון חזית הבמה
נדרשת עגלה מתאימה מיועדת לשאת :
א.מסך לד (המוסך המוצע ) ברוחב של 8.0 מ ובגובה של 4  מ'
ב. 4 יח' של  חיפוי היקפי 
ג. מערכת פנטוגרפים    
העגלה באורך של 9.00 מטרים בעומק מקסימלי של 1מ' (שלא לגרוע מעומק הבמה ) . 
תכלול יחידת ההנעה עם מנוע תלת פאזי וממסרה מתאימים להניע את העגלה במהירות של 10 ס"מ לשנייה מנגנון ההנעה יותקן במרכז העגלה ממנו יצאו צירי הנעה לצד ימין ושמאל כולל 8 גלגלות הנעה ראשיות מפוזרים במרחק שווה לאורך העגלה לכל גלגל יהיה גיפור מסוג גומי מחוזק לאפשר חיכוך מרבי עם משטח הבמה העגלה תהיה בגובה של 30 ס"מ חיפוי עליון של העגלה יהיה מלוחות עץ פריקים לאפשר גישה לתחזוקה . 
על העגלה יותקן במרכז מבנה מחוזק בגובה של כ 70 ס"מ ובאורך של 8.0 מטרים כולל תמיכות משופעות קדימה ואחורה אל בסיס העגלה לקבלת יציבות מלאה של מסך הלדים  
בנוסף יש לספק ולהתקין  2 יחידות של פנטוגרף אחד מכל צד הפנטוגרף יהיה אופקי ויעוגן מצד אחד לקיר אחורי של הבמה ובצד שני אל אגד המסך בגובה של כ 2.50 מטרים מרצפת הבמה 
לצורך העברת  קווי ההזנה והפיקוד למנוע ולמסך הלדים
בנוסף ישמש לקביעת יציבות במהלך תנועת העגלה עם המסך .
מחיר היח'  מלוח בקרה הכולל זוג לחצנים ומפסק מפתח לנעילת המערכת הלוח יותקן על קיר צד הבמה במקום המאפשר שדה ראיה עם העגלה כל זמן תנועתה </t>
  </si>
  <si>
    <t xml:space="preserve">יש לכלול במחיר היחידה : 
א. תכנון מפורט ע"י מהנדס מוכונות מורשה בתוכנת סוליד וורקס 
ב. אספקת כל החומרים הנדרשים (מנועים , מתכות פירזול ,קונסטרציה  וכו')
ג. אספקת חיפוי היקפי (מידות ע"פ תוכנית + 10% ספר )  הכולל בד דריל שחור "גרץ" 500 ג"ר למטר (לתמחור בסעיף זה )   
ד. אספקת והתקנת מערכת פנטגרפים 
ה. אספקת לוח חשמל (להזנת מסך הלד + מערכת השינוע)  + שלט  תקני עם מנעול בטיחות + פטרית בטיחות 
ו. התקנה  בשטח  
ז. אישור מהנדס מכונות 
ח. הכנת תיק מתקן /הדרכה חתום  ע"י מהדס מכונות 
קבלנים מאושרים  בלבד לביצוע   סעיף זה : 
- סינטק מערכות קולנוע בע"מ 
- צארמר גרופ בע"מ 
-גליל שלג בע"מ
-ד.ש במות ובדים בע"מ 
-אימפק מערכות בע"מ 
</t>
  </si>
  <si>
    <t>מוניטור  15" מוגבר</t>
  </si>
  <si>
    <r>
      <rPr>
        <b/>
        <sz val="8"/>
        <rFont val="Arial"/>
        <family val="2"/>
      </rPr>
      <t xml:space="preserve">JBL </t>
    </r>
    <r>
      <rPr>
        <sz val="8"/>
        <rFont val="Arial"/>
        <family val="2"/>
      </rPr>
      <t xml:space="preserve">
</t>
    </r>
  </si>
  <si>
    <r>
      <rPr>
        <b/>
        <sz val="8"/>
        <rFont val="Arial"/>
        <family val="2"/>
      </rPr>
      <t>EV</t>
    </r>
    <r>
      <rPr>
        <sz val="8"/>
        <rFont val="Arial"/>
        <family val="2"/>
      </rPr>
      <t xml:space="preserve">
</t>
    </r>
  </si>
  <si>
    <r>
      <rPr>
        <b/>
        <sz val="8"/>
        <rFont val="Arial"/>
        <family val="2"/>
      </rPr>
      <t>MARTIN</t>
    </r>
    <r>
      <rPr>
        <sz val="8"/>
        <rFont val="Arial"/>
        <family val="2"/>
      </rPr>
      <t xml:space="preserve">
</t>
    </r>
  </si>
  <si>
    <t xml:space="preserve">סוג תיבה : עץ 
יש לכלול  כבל משולב חשמל + אודיו באורך 7.5 מטר
יש לכלול מארז זוגי  </t>
  </si>
  <si>
    <t>7.11</t>
  </si>
  <si>
    <t>7.17</t>
  </si>
  <si>
    <t>1.7</t>
  </si>
  <si>
    <t>1.8</t>
  </si>
  <si>
    <t>1.9</t>
  </si>
  <si>
    <t>1.10</t>
  </si>
  <si>
    <t>1.11</t>
  </si>
  <si>
    <t>1.12</t>
  </si>
  <si>
    <t>1.13</t>
  </si>
  <si>
    <t xml:space="preserve">Point Source (Center\Mobile Downfill) </t>
  </si>
  <si>
    <r>
      <rPr>
        <b/>
        <sz val="8"/>
        <rFont val="Arial"/>
        <family val="2"/>
        <scheme val="minor"/>
      </rPr>
      <t xml:space="preserve">איפיון כללי:
</t>
    </r>
    <r>
      <rPr>
        <sz val="8"/>
        <rFont val="Arial"/>
        <family val="2"/>
        <scheme val="minor"/>
      </rPr>
      <t xml:space="preserve">1. כלל רכבי המערכת (סעיפים -1.11-1.1) כגון:  רמקולים ,פרוסורים לניהול , מגברי הספק DSP וכו'  יהיו "כפתרון אחוד וכולל "  </t>
    </r>
    <r>
      <rPr>
        <b/>
        <u/>
        <sz val="8"/>
        <rFont val="Arial"/>
        <family val="2"/>
        <scheme val="minor"/>
      </rPr>
      <t>מתוצרת יצרן 1 בלבד</t>
    </r>
    <r>
      <rPr>
        <sz val="8"/>
        <rFont val="Arial"/>
        <family val="2"/>
        <scheme val="minor"/>
      </rPr>
      <t xml:space="preserve"> ("יצרן המערכת")
2. כלל התוכנות שליטה (על הפרוססורים/מגברי DSP) ,תוכנת הדמיה אוקסטית , הנדרשות  להפעלת והתקנת המערכת יהיו </t>
    </r>
    <r>
      <rPr>
        <b/>
        <sz val="8"/>
        <rFont val="Arial"/>
        <family val="2"/>
        <scheme val="minor"/>
      </rPr>
      <t>מתוצרת "יצרן המערכת"  בלבד</t>
    </r>
    <r>
      <rPr>
        <sz val="8"/>
        <rFont val="Arial"/>
        <family val="2"/>
        <scheme val="minor"/>
      </rPr>
      <t xml:space="preserve"> 
3. כל רכבי המערכת (הפצת אודיו בIP) יהיו בפרוטקול  MILAN
4. המערכת תהיה מתוצרת יצרן בעל  מונטין ונסיון  מוכח שעומד ב"סטנדרט /דרישות/מפרטי האומנים"  של מיטב בכרי המופעים/אומנים בארץ ובעולם 
5. המערכת תהיה מתצורת יצרן  בעל מוניטין ונסיון מוכח והתאמה   ל"ישומי תיאטרון" ( דרמה ועד למחזות זמר ) ברמה הגבוהה ביותר בארץ ובעולם
</t>
    </r>
  </si>
  <si>
    <r>
      <rPr>
        <b/>
        <sz val="8"/>
        <rFont val="Arial"/>
        <family val="2"/>
        <scheme val="minor"/>
      </rPr>
      <t xml:space="preserve">LUMINEX </t>
    </r>
    <r>
      <rPr>
        <sz val="8"/>
        <rFont val="Arial"/>
        <family val="2"/>
        <scheme val="minor"/>
      </rPr>
      <t xml:space="preserve">
Gigacore 26i with POE power supply 
</t>
    </r>
  </si>
  <si>
    <r>
      <rPr>
        <b/>
        <sz val="8"/>
        <rFont val="Arial"/>
        <family val="2"/>
        <scheme val="minor"/>
      </rPr>
      <t xml:space="preserve">L-Acoustics  </t>
    </r>
    <r>
      <rPr>
        <sz val="8"/>
        <rFont val="Arial"/>
        <family val="2"/>
        <scheme val="minor"/>
      </rPr>
      <t xml:space="preserve">
2 X LS10 CE
</t>
    </r>
  </si>
  <si>
    <t xml:space="preserve">ליצירת רשת AVB - MILAN 
בין  </t>
  </si>
  <si>
    <r>
      <rPr>
        <b/>
        <sz val="8"/>
        <rFont val="Arial"/>
        <family val="2"/>
        <scheme val="minor"/>
      </rPr>
      <t>d&amp;b Audio</t>
    </r>
    <r>
      <rPr>
        <sz val="8"/>
        <rFont val="Arial"/>
        <family val="2"/>
        <scheme val="minor"/>
      </rPr>
      <t xml:space="preserve">
 DS20
+
Directout
MAVEN.A
(MILAN module+MIC8.HD.I)
</t>
    </r>
  </si>
  <si>
    <t xml:space="preserve">Milan-certified
8X Analog input
2 X AES3 digital input channels Milan primary / secondary
Bridging of AVB milan , AES/EBU 
</t>
  </si>
  <si>
    <t>4K Video Player</t>
  </si>
  <si>
    <r>
      <rPr>
        <b/>
        <sz val="8"/>
        <rFont val="Arial"/>
        <family val="2"/>
        <scheme val="minor"/>
      </rPr>
      <t>BrightSign</t>
    </r>
    <r>
      <rPr>
        <sz val="8"/>
        <rFont val="Arial"/>
        <family val="2"/>
        <scheme val="minor"/>
      </rPr>
      <t xml:space="preserve">
XT244
</t>
    </r>
  </si>
  <si>
    <t xml:space="preserve">יחידה לכל מסך </t>
  </si>
  <si>
    <t>2.7</t>
  </si>
  <si>
    <t>2.8</t>
  </si>
  <si>
    <t xml:space="preserve">גליל 
PRJ-275
</t>
  </si>
  <si>
    <t>מחבר שאסי  HMA</t>
  </si>
  <si>
    <t xml:space="preserve">מחבר שאסי , כולל הלחמה הסיב ע"י בעל מקצוע  מיומין , </t>
  </si>
  <si>
    <t xml:space="preserve">כבל אופטי בין פנלי עמדת סאונד אל  מסדים 3+4 </t>
  </si>
  <si>
    <t xml:space="preserve">יח' כבל אופטי (2CH multi-mode)המותאם ומאושר למיקסרים  מתוצרת DIGICO  </t>
  </si>
  <si>
    <t xml:space="preserve">כבל  אופטי 5 מטר כולל מחברי HMA  </t>
  </si>
  <si>
    <t xml:space="preserve">יש לגלם במחיר היח' יום בדיקה באתר המזמין  עם מיקסר DIGICO –SD5/7  + קופסת במה להוכחת תקינות התשתית + המגשרים </t>
  </si>
  <si>
    <r>
      <rPr>
        <b/>
        <sz val="8"/>
        <rFont val="Arial"/>
        <family val="2"/>
        <scheme val="minor"/>
      </rPr>
      <t xml:space="preserve">SIMAC </t>
    </r>
    <r>
      <rPr>
        <sz val="8"/>
        <rFont val="Arial"/>
        <family val="2"/>
        <scheme val="minor"/>
      </rPr>
      <t xml:space="preserve">
WWW-STRATOSHMA</t>
    </r>
  </si>
  <si>
    <r>
      <rPr>
        <b/>
        <sz val="8"/>
        <rFont val="Arial"/>
        <family val="2"/>
        <scheme val="minor"/>
      </rPr>
      <t>Digico</t>
    </r>
    <r>
      <rPr>
        <sz val="8"/>
        <rFont val="Arial"/>
        <family val="2"/>
        <scheme val="minor"/>
      </rPr>
      <t xml:space="preserve">
optic-link-5m</t>
    </r>
  </si>
  <si>
    <t xml:space="preserve">יצרנים מאושרים לכבילה 
belden/eurocable/gepco/klotz/evolution/canare בלבד 
כבל CAT-6a מסוג :
Cat. 6A 4x(2x23/1 AWG)  U/FTP FR-LSZH (IEC 61156-5)
</t>
  </si>
  <si>
    <t>כמות הכבילה וסוגה לתמחור  : 
16  CAT-6a X
12 OPTIC X(om3 50/125)x
1 MULTI 16  X  
8  AES X
4  DMX X</t>
  </si>
  <si>
    <t>סט חיווט בין פנלים עמדת סאונד  אל מסדים במה  (PTP Patch Panel)</t>
  </si>
  <si>
    <t>5.2</t>
  </si>
  <si>
    <t>5.3</t>
  </si>
  <si>
    <t>5.12</t>
  </si>
  <si>
    <t>5.13</t>
  </si>
  <si>
    <t xml:space="preserve">יותקנו במקומות הבאים    : 
3 יח' עמדת סאונד  ע"ג פנל חרוט ומסומן יעודי 
3 יח' במסד  במה </t>
  </si>
  <si>
    <t>נספח ט"ו - כתב כמויות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</si>
</sst>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1" x14ac:knownFonts="1">
    <font>
      <sz val="10"/>
      <name val="Arial"/>
      <charset val="177"/>
    </font>
    <font>
      <sz val="11"/>
      <color theme="1"/>
      <name val="Arial"/>
      <family val="2"/>
      <charset val="177"/>
      <scheme val="minor"/>
    </font>
    <font>
      <sz val="11"/>
      <color theme="1"/>
      <name val="Arial"/>
      <family val="2"/>
      <charset val="177"/>
      <scheme val="minor"/>
    </font>
    <font>
      <sz val="8"/>
      <name val="Arial"/>
      <family val="2"/>
    </font>
    <font>
      <b/>
      <sz val="8"/>
      <name val="Arial"/>
      <family val="2"/>
    </font>
    <font>
      <b/>
      <sz val="8"/>
      <color rgb="FF333333"/>
      <name val="Arial"/>
      <family val="2"/>
      <scheme val="minor"/>
    </font>
    <font>
      <b/>
      <sz val="8"/>
      <name val="Arial"/>
      <family val="2"/>
      <scheme val="minor"/>
    </font>
    <font>
      <sz val="8"/>
      <name val="Arial"/>
      <family val="2"/>
      <scheme val="minor"/>
    </font>
    <font>
      <b/>
      <u/>
      <sz val="8"/>
      <name val="Arial"/>
      <family val="2"/>
      <scheme val="minor"/>
    </font>
    <font>
      <u/>
      <sz val="8"/>
      <name val="Arial"/>
      <family val="2"/>
      <scheme val="minor"/>
    </font>
    <font>
      <b/>
      <sz val="8"/>
      <color rgb="FF010101"/>
      <name val="Arial"/>
      <family val="2"/>
      <scheme val="minor"/>
    </font>
    <font>
      <b/>
      <sz val="8"/>
      <color theme="1"/>
      <name val="Arial"/>
      <family val="2"/>
      <scheme val="minor"/>
    </font>
    <font>
      <b/>
      <sz val="12"/>
      <name val="Arial"/>
      <family val="2"/>
      <scheme val="minor"/>
    </font>
    <font>
      <sz val="10"/>
      <name val="Arial"/>
      <family val="2"/>
    </font>
    <font>
      <b/>
      <sz val="9"/>
      <name val="Arial"/>
      <family val="2"/>
      <scheme val="minor"/>
    </font>
    <font>
      <b/>
      <sz val="9"/>
      <color rgb="FF010101"/>
      <name val="Arial"/>
      <family val="2"/>
      <scheme val="minor"/>
    </font>
    <font>
      <sz val="9"/>
      <name val="Arial"/>
      <family val="2"/>
    </font>
    <font>
      <sz val="9"/>
      <name val="Arial"/>
      <family val="2"/>
      <scheme val="minor"/>
    </font>
    <font>
      <b/>
      <sz val="9"/>
      <name val="Arial"/>
      <family val="2"/>
    </font>
    <font>
      <b/>
      <u/>
      <sz val="9"/>
      <name val="Arial"/>
      <family val="2"/>
      <scheme val="minor"/>
    </font>
    <font>
      <b/>
      <u/>
      <sz val="9"/>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0" fontId="2" fillId="0" borderId="0"/>
    <xf numFmtId="0" fontId="13" fillId="0" borderId="0"/>
    <xf numFmtId="43" fontId="1" fillId="0" borderId="0" applyFont="0" applyFill="0" applyBorder="0" applyAlignment="0" applyProtection="0"/>
    <xf numFmtId="0" fontId="1" fillId="0" borderId="0"/>
    <xf numFmtId="0" fontId="13" fillId="0" borderId="0"/>
  </cellStyleXfs>
  <cellXfs count="162">
    <xf numFmtId="0" fontId="0" fillId="0" borderId="0" xfId="0"/>
    <xf numFmtId="0" fontId="3" fillId="0" borderId="1" xfId="0" applyFont="1" applyBorder="1" applyAlignment="1">
      <alignment horizontal="center" vertical="top" wrapText="1"/>
    </xf>
    <xf numFmtId="0" fontId="5" fillId="2" borderId="1" xfId="0" applyFont="1" applyFill="1" applyBorder="1" applyAlignment="1">
      <alignment vertical="top" wrapText="1"/>
    </xf>
    <xf numFmtId="3" fontId="7" fillId="2" borderId="1" xfId="0" applyNumberFormat="1" applyFont="1" applyFill="1" applyBorder="1" applyAlignment="1" applyProtection="1">
      <alignment horizontal="center" vertical="top" wrapText="1"/>
      <protection locked="0"/>
    </xf>
    <xf numFmtId="3"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6" fillId="2" borderId="1" xfId="0" applyFont="1" applyFill="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3" fillId="0" borderId="0" xfId="0" applyFont="1"/>
    <xf numFmtId="0" fontId="6" fillId="5" borderId="1" xfId="0" applyFont="1" applyFill="1" applyBorder="1" applyAlignment="1">
      <alignment vertical="top" wrapText="1"/>
    </xf>
    <xf numFmtId="0" fontId="6" fillId="5" borderId="1" xfId="0" applyFont="1" applyFill="1" applyBorder="1" applyAlignment="1">
      <alignment horizontal="center" vertical="top" wrapText="1"/>
    </xf>
    <xf numFmtId="0" fontId="6" fillId="2" borderId="1" xfId="0" applyFont="1" applyFill="1" applyBorder="1" applyAlignment="1">
      <alignment vertical="top" wrapText="1" readingOrder="2"/>
    </xf>
    <xf numFmtId="0" fontId="7" fillId="2" borderId="1" xfId="0" applyFont="1" applyFill="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horizontal="right" vertical="top" wrapText="1"/>
    </xf>
    <xf numFmtId="0" fontId="6" fillId="4" borderId="1" xfId="0" applyFont="1" applyFill="1" applyBorder="1" applyAlignment="1">
      <alignment vertical="top" wrapText="1"/>
    </xf>
    <xf numFmtId="3" fontId="6" fillId="4" borderId="1" xfId="0" applyNumberFormat="1" applyFont="1" applyFill="1" applyBorder="1" applyAlignment="1">
      <alignment horizontal="center" vertical="top" wrapText="1"/>
    </xf>
    <xf numFmtId="0" fontId="7" fillId="4" borderId="1" xfId="0" applyFont="1" applyFill="1" applyBorder="1" applyAlignment="1">
      <alignment vertical="top" wrapText="1"/>
    </xf>
    <xf numFmtId="0" fontId="7" fillId="2" borderId="1" xfId="0" applyFont="1" applyFill="1" applyBorder="1" applyAlignment="1">
      <alignment horizontal="right" vertical="top" wrapText="1" readingOrder="2"/>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vertical="top" wrapText="1" shrinkToFit="1"/>
    </xf>
    <xf numFmtId="0" fontId="7" fillId="2" borderId="1" xfId="0" applyFont="1" applyFill="1" applyBorder="1" applyAlignment="1">
      <alignment horizontal="right" vertical="top" wrapText="1"/>
    </xf>
    <xf numFmtId="0" fontId="10" fillId="2" borderId="1" xfId="0" applyFont="1" applyFill="1" applyBorder="1" applyAlignment="1">
      <alignment vertical="top" wrapText="1"/>
    </xf>
    <xf numFmtId="0" fontId="11" fillId="0" borderId="1" xfId="0" applyFont="1" applyBorder="1" applyAlignment="1">
      <alignment horizontal="right" vertical="top" wrapText="1" readingOrder="2"/>
    </xf>
    <xf numFmtId="0" fontId="6" fillId="2" borderId="1" xfId="0" applyFont="1" applyFill="1" applyBorder="1" applyAlignment="1">
      <alignment horizontal="center" vertical="top" wrapText="1" shrinkToFit="1"/>
    </xf>
    <xf numFmtId="3" fontId="3" fillId="2" borderId="1" xfId="0" applyNumberFormat="1"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2" borderId="1" xfId="0" applyFont="1" applyFill="1" applyBorder="1" applyAlignment="1">
      <alignment horizontal="right" vertical="top" wrapText="1"/>
    </xf>
    <xf numFmtId="0" fontId="10" fillId="2" borderId="1" xfId="0" applyFont="1" applyFill="1" applyBorder="1" applyAlignment="1">
      <alignment vertical="top"/>
    </xf>
    <xf numFmtId="0" fontId="7" fillId="0" borderId="0" xfId="0" applyFont="1"/>
    <xf numFmtId="0" fontId="7" fillId="0" borderId="0" xfId="0" applyFont="1" applyAlignment="1">
      <alignment vertical="top"/>
    </xf>
    <xf numFmtId="0" fontId="6" fillId="0" borderId="1" xfId="0" applyFont="1" applyBorder="1" applyAlignment="1">
      <alignment horizontal="center" vertical="top" wrapText="1" readingOrder="2"/>
    </xf>
    <xf numFmtId="0" fontId="6"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readingOrder="2"/>
    </xf>
    <xf numFmtId="0" fontId="6" fillId="2" borderId="1" xfId="0" applyFont="1" applyFill="1" applyBorder="1" applyAlignment="1">
      <alignment horizontal="center" vertical="top" wrapText="1" shrinkToFit="1" readingOrder="2"/>
    </xf>
    <xf numFmtId="3" fontId="4" fillId="2" borderId="1" xfId="0" applyNumberFormat="1" applyFont="1" applyFill="1" applyBorder="1" applyAlignment="1">
      <alignment horizontal="center" vertical="top" wrapText="1" readingOrder="2"/>
    </xf>
    <xf numFmtId="0" fontId="3" fillId="0" borderId="0" xfId="0" applyFont="1" applyAlignment="1">
      <alignment horizontal="center"/>
    </xf>
    <xf numFmtId="0" fontId="7" fillId="2" borderId="1" xfId="0" applyFont="1" applyFill="1" applyBorder="1" applyAlignment="1">
      <alignment horizontal="left" vertical="top" wrapText="1"/>
    </xf>
    <xf numFmtId="0" fontId="7" fillId="0" borderId="1" xfId="0" applyFont="1" applyBorder="1" applyAlignment="1">
      <alignment horizontal="right" vertical="top" wrapText="1"/>
    </xf>
    <xf numFmtId="0" fontId="6" fillId="2" borderId="1" xfId="0" applyFont="1" applyFill="1" applyBorder="1" applyAlignment="1">
      <alignment horizontal="right" wrapText="1"/>
    </xf>
    <xf numFmtId="0" fontId="6" fillId="2" borderId="1" xfId="0" applyFont="1" applyFill="1" applyBorder="1" applyAlignment="1">
      <alignment horizontal="center" wrapText="1"/>
    </xf>
    <xf numFmtId="0" fontId="4" fillId="0" borderId="1" xfId="0" applyFont="1" applyBorder="1" applyAlignment="1">
      <alignment horizontal="center" wrapText="1"/>
    </xf>
    <xf numFmtId="49" fontId="6" fillId="2" borderId="1" xfId="0" applyNumberFormat="1" applyFont="1" applyFill="1" applyBorder="1" applyAlignment="1">
      <alignment horizontal="right" vertical="top" wrapText="1"/>
    </xf>
    <xf numFmtId="0" fontId="3" fillId="0" borderId="1" xfId="0" applyFont="1" applyBorder="1"/>
    <xf numFmtId="0" fontId="6" fillId="4" borderId="1" xfId="0" applyFont="1" applyFill="1" applyBorder="1" applyAlignment="1">
      <alignment horizontal="right" vertical="top" wrapText="1"/>
    </xf>
    <xf numFmtId="0" fontId="6" fillId="0" borderId="1" xfId="0" applyFont="1" applyBorder="1" applyAlignment="1">
      <alignment vertical="center" wrapText="1"/>
    </xf>
    <xf numFmtId="0" fontId="3" fillId="0" borderId="1" xfId="0" applyFont="1" applyBorder="1" applyAlignment="1">
      <alignment vertical="top" wrapText="1"/>
    </xf>
    <xf numFmtId="49" fontId="6" fillId="2" borderId="1" xfId="0" applyNumberFormat="1" applyFont="1" applyFill="1" applyBorder="1" applyAlignment="1">
      <alignment vertical="top" wrapText="1"/>
    </xf>
    <xf numFmtId="0" fontId="3" fillId="2" borderId="1" xfId="0" applyFont="1" applyFill="1" applyBorder="1"/>
    <xf numFmtId="0" fontId="7" fillId="4" borderId="1" xfId="0" applyFont="1" applyFill="1" applyBorder="1"/>
    <xf numFmtId="0" fontId="3" fillId="0" borderId="1" xfId="0" applyFont="1" applyBorder="1" applyAlignment="1">
      <alignment horizontal="right" vertical="top" wrapText="1"/>
    </xf>
    <xf numFmtId="0" fontId="14" fillId="5" borderId="1" xfId="0" applyFont="1" applyFill="1" applyBorder="1" applyAlignment="1">
      <alignment vertical="top" wrapText="1"/>
    </xf>
    <xf numFmtId="0" fontId="14" fillId="5" borderId="1" xfId="0" applyFont="1" applyFill="1" applyBorder="1" applyAlignment="1">
      <alignment vertical="top"/>
    </xf>
    <xf numFmtId="0" fontId="6" fillId="2" borderId="1" xfId="0" applyFont="1" applyFill="1" applyBorder="1" applyAlignment="1">
      <alignment horizontal="center" vertical="top"/>
    </xf>
    <xf numFmtId="3" fontId="7" fillId="2" borderId="1" xfId="0" applyNumberFormat="1" applyFont="1" applyFill="1" applyBorder="1" applyAlignment="1">
      <alignment horizontal="center" vertical="top"/>
    </xf>
    <xf numFmtId="0" fontId="6" fillId="0" borderId="1" xfId="0" applyFont="1" applyBorder="1" applyAlignment="1">
      <alignment horizontal="center" vertical="center"/>
    </xf>
    <xf numFmtId="0" fontId="7" fillId="0" borderId="1" xfId="0" applyFont="1" applyBorder="1"/>
    <xf numFmtId="0" fontId="7" fillId="0" borderId="1" xfId="0" applyFont="1" applyBorder="1" applyAlignment="1">
      <alignment horizontal="left" vertical="top" wrapText="1"/>
    </xf>
    <xf numFmtId="0" fontId="7" fillId="0" borderId="1" xfId="0" applyFont="1" applyBorder="1" applyAlignment="1">
      <alignment vertical="top"/>
    </xf>
    <xf numFmtId="0" fontId="7" fillId="0" borderId="1" xfId="0" applyFont="1" applyBorder="1" applyAlignment="1">
      <alignment horizontal="center" vertical="center" wrapText="1"/>
    </xf>
    <xf numFmtId="0" fontId="14" fillId="5" borderId="1" xfId="0" applyFont="1" applyFill="1" applyBorder="1" applyAlignment="1">
      <alignment horizontal="left" vertical="top" wrapText="1"/>
    </xf>
    <xf numFmtId="0" fontId="14" fillId="5" borderId="1" xfId="0" applyFont="1" applyFill="1" applyBorder="1" applyAlignment="1">
      <alignment horizontal="center" vertical="top" wrapText="1"/>
    </xf>
    <xf numFmtId="49" fontId="14" fillId="2" borderId="1" xfId="0" applyNumberFormat="1" applyFont="1" applyFill="1" applyBorder="1" applyAlignment="1">
      <alignment horizontal="right" vertical="top" wrapText="1"/>
    </xf>
    <xf numFmtId="0" fontId="15"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4" fillId="2" borderId="1" xfId="0" applyFont="1" applyFill="1" applyBorder="1" applyAlignment="1">
      <alignment vertical="top" wrapText="1"/>
    </xf>
    <xf numFmtId="3" fontId="16" fillId="2" borderId="1" xfId="0" applyNumberFormat="1" applyFont="1" applyFill="1" applyBorder="1" applyAlignment="1" applyProtection="1">
      <alignment horizontal="center" vertical="top" wrapText="1"/>
      <protection locked="0"/>
    </xf>
    <xf numFmtId="3" fontId="17" fillId="2" borderId="1" xfId="0" applyNumberFormat="1" applyFont="1" applyFill="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14" fillId="2" borderId="1" xfId="0" applyFont="1" applyFill="1" applyBorder="1" applyAlignment="1">
      <alignment horizontal="center" vertical="top" wrapText="1" readingOrder="2"/>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6" fillId="5" borderId="3" xfId="0" applyFont="1" applyFill="1" applyBorder="1" applyAlignment="1">
      <alignment vertical="top" wrapText="1"/>
    </xf>
    <xf numFmtId="49" fontId="6" fillId="2" borderId="3" xfId="0" applyNumberFormat="1" applyFont="1" applyFill="1" applyBorder="1" applyAlignment="1">
      <alignment vertical="top" wrapText="1"/>
    </xf>
    <xf numFmtId="0" fontId="3" fillId="0" borderId="2" xfId="0" applyFont="1" applyBorder="1" applyAlignment="1">
      <alignment horizontal="center" vertical="top" wrapText="1"/>
    </xf>
    <xf numFmtId="0" fontId="6" fillId="4" borderId="5" xfId="0" applyFont="1" applyFill="1" applyBorder="1" applyAlignment="1">
      <alignment vertical="top" wrapText="1"/>
    </xf>
    <xf numFmtId="0" fontId="6" fillId="4" borderId="6" xfId="0" applyFont="1" applyFill="1" applyBorder="1" applyAlignment="1">
      <alignment vertical="top" wrapText="1"/>
    </xf>
    <xf numFmtId="0" fontId="3" fillId="4" borderId="1" xfId="0" applyFont="1" applyFill="1" applyBorder="1" applyAlignment="1">
      <alignment vertical="top" wrapText="1"/>
    </xf>
    <xf numFmtId="0" fontId="6" fillId="5" borderId="7" xfId="0" applyFont="1" applyFill="1" applyBorder="1" applyAlignment="1">
      <alignment horizontal="center" vertical="top" wrapText="1"/>
    </xf>
    <xf numFmtId="0" fontId="6" fillId="5" borderId="7" xfId="0" applyFont="1" applyFill="1" applyBorder="1" applyAlignment="1">
      <alignment horizontal="left" vertical="top"/>
    </xf>
    <xf numFmtId="0" fontId="6" fillId="4" borderId="1" xfId="0" applyFont="1" applyFill="1" applyBorder="1"/>
    <xf numFmtId="0" fontId="6" fillId="2" borderId="1" xfId="0" applyFont="1" applyFill="1" applyBorder="1" applyAlignment="1" applyProtection="1">
      <alignment horizontal="center" vertical="top" wrapText="1" readingOrder="2"/>
      <protection locked="0"/>
    </xf>
    <xf numFmtId="0" fontId="14" fillId="2" borderId="1" xfId="0" applyFont="1" applyFill="1" applyBorder="1" applyAlignment="1" applyProtection="1">
      <alignment horizontal="center" vertical="top" wrapText="1" readingOrder="2"/>
      <protection locked="0"/>
    </xf>
    <xf numFmtId="0" fontId="6" fillId="2" borderId="1" xfId="0" applyFont="1" applyFill="1" applyBorder="1" applyAlignment="1" applyProtection="1">
      <alignment horizontal="center" vertical="top" wrapText="1" shrinkToFit="1" readingOrder="2"/>
      <protection locked="0"/>
    </xf>
    <xf numFmtId="0" fontId="6" fillId="4" borderId="6" xfId="0" applyFont="1" applyFill="1" applyBorder="1" applyAlignment="1">
      <alignment horizontal="center" vertical="top" wrapText="1"/>
    </xf>
    <xf numFmtId="0" fontId="6" fillId="4" borderId="4" xfId="0" applyFont="1" applyFill="1" applyBorder="1" applyAlignment="1">
      <alignment horizontal="center" vertical="top" wrapText="1"/>
    </xf>
    <xf numFmtId="3" fontId="4" fillId="4" borderId="1" xfId="0" applyNumberFormat="1" applyFont="1" applyFill="1" applyBorder="1" applyAlignment="1">
      <alignment horizontal="center" vertical="top" wrapText="1"/>
    </xf>
    <xf numFmtId="3" fontId="6" fillId="5" borderId="1" xfId="0" applyNumberFormat="1" applyFont="1" applyFill="1" applyBorder="1" applyAlignment="1">
      <alignment horizontal="center" vertical="top" wrapText="1"/>
    </xf>
    <xf numFmtId="3" fontId="6" fillId="4" borderId="1" xfId="0" applyNumberFormat="1" applyFont="1" applyFill="1" applyBorder="1" applyAlignment="1">
      <alignment horizontal="center"/>
    </xf>
    <xf numFmtId="3" fontId="4" fillId="0" borderId="1" xfId="0" applyNumberFormat="1" applyFont="1" applyBorder="1" applyAlignment="1">
      <alignment horizontal="center"/>
    </xf>
    <xf numFmtId="0" fontId="4" fillId="2" borderId="1" xfId="0" applyFont="1" applyFill="1" applyBorder="1" applyAlignment="1">
      <alignment vertical="top" wrapText="1"/>
    </xf>
    <xf numFmtId="3" fontId="4" fillId="2" borderId="1" xfId="0" applyNumberFormat="1" applyFont="1" applyFill="1" applyBorder="1" applyAlignment="1">
      <alignment horizontal="center" vertical="top" wrapText="1"/>
    </xf>
    <xf numFmtId="3" fontId="3" fillId="2" borderId="1" xfId="0" applyNumberFormat="1" applyFont="1" applyFill="1" applyBorder="1" applyAlignment="1">
      <alignment vertical="top" wrapText="1" readingOrder="2"/>
    </xf>
    <xf numFmtId="3" fontId="3" fillId="2" borderId="1" xfId="0" applyNumberFormat="1" applyFont="1" applyFill="1" applyBorder="1" applyAlignment="1">
      <alignment vertical="top" wrapText="1"/>
    </xf>
    <xf numFmtId="3" fontId="3" fillId="2" borderId="1" xfId="0" applyNumberFormat="1" applyFont="1" applyFill="1" applyBorder="1" applyAlignment="1" applyProtection="1">
      <alignment vertical="top" wrapText="1" readingOrder="2"/>
      <protection locked="0"/>
    </xf>
    <xf numFmtId="0" fontId="6" fillId="2" borderId="1" xfId="0" applyFont="1" applyFill="1" applyBorder="1" applyAlignment="1">
      <alignment vertical="top" wrapText="1" shrinkToFit="1" readingOrder="2"/>
    </xf>
    <xf numFmtId="0" fontId="4" fillId="0" borderId="1" xfId="0" applyFont="1" applyBorder="1" applyAlignment="1">
      <alignment horizontal="center" vertical="top" wrapText="1"/>
    </xf>
    <xf numFmtId="0" fontId="6" fillId="2" borderId="1" xfId="0" applyFont="1" applyFill="1" applyBorder="1" applyAlignment="1">
      <alignment horizontal="center" wrapText="1" shrinkToFi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shrinkToFit="1"/>
    </xf>
    <xf numFmtId="0" fontId="14" fillId="2" borderId="1" xfId="0" applyFont="1" applyFill="1" applyBorder="1" applyAlignment="1" applyProtection="1">
      <alignment horizontal="center" vertical="center" wrapText="1" shrinkToFit="1"/>
      <protection locked="0"/>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lignment horizontal="left" vertical="top" wrapText="1"/>
    </xf>
    <xf numFmtId="0" fontId="17" fillId="2" borderId="1" xfId="0" applyFont="1" applyFill="1" applyBorder="1" applyAlignment="1">
      <alignment horizontal="right" vertical="center" wrapText="1"/>
    </xf>
    <xf numFmtId="0" fontId="3" fillId="0" borderId="4" xfId="0"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vertical="top" wrapText="1"/>
    </xf>
    <xf numFmtId="0" fontId="16" fillId="2" borderId="1" xfId="0" applyFont="1" applyFill="1" applyBorder="1" applyAlignment="1">
      <alignment horizontal="left" vertical="top" wrapText="1"/>
    </xf>
    <xf numFmtId="0" fontId="17" fillId="0" borderId="1" xfId="0" applyFont="1" applyBorder="1" applyProtection="1">
      <protection locked="0"/>
    </xf>
    <xf numFmtId="0" fontId="14" fillId="0" borderId="1" xfId="0" applyFont="1" applyBorder="1" applyAlignment="1">
      <alignment horizontal="center" vertical="top" wrapText="1"/>
    </xf>
    <xf numFmtId="0" fontId="16" fillId="2" borderId="1" xfId="0" applyFont="1" applyFill="1" applyBorder="1" applyAlignment="1">
      <alignment horizontal="right" vertical="top" wrapText="1"/>
    </xf>
    <xf numFmtId="0" fontId="16" fillId="0" borderId="8" xfId="0" applyFont="1" applyBorder="1" applyAlignment="1" applyProtection="1">
      <alignment horizontal="right" vertical="center"/>
      <protection locked="0"/>
    </xf>
    <xf numFmtId="0" fontId="16" fillId="0" borderId="0" xfId="0" applyFont="1" applyAlignment="1">
      <alignment horizontal="center" vertical="center" wrapText="1"/>
    </xf>
    <xf numFmtId="0" fontId="6" fillId="2" borderId="1" xfId="0" applyFont="1" applyFill="1" applyBorder="1" applyAlignment="1" applyProtection="1">
      <alignment vertical="top" wrapText="1" readingOrder="2"/>
      <protection locked="0"/>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readingOrder="2"/>
      <protection locked="0"/>
    </xf>
    <xf numFmtId="3" fontId="7"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top" wrapText="1"/>
    </xf>
    <xf numFmtId="0" fontId="14" fillId="2" borderId="1" xfId="0" applyFont="1" applyFill="1" applyBorder="1" applyAlignment="1" applyProtection="1">
      <alignment vertical="top" wrapText="1" readingOrder="2"/>
      <protection locked="0"/>
    </xf>
    <xf numFmtId="0" fontId="17" fillId="2" borderId="1" xfId="0" applyFont="1" applyFill="1" applyBorder="1" applyAlignment="1">
      <alignment horizontal="center" vertical="top" wrapText="1"/>
    </xf>
    <xf numFmtId="0" fontId="3" fillId="0" borderId="8" xfId="0" applyFont="1" applyBorder="1" applyAlignment="1">
      <alignment horizontal="right" vertical="top" wrapText="1"/>
    </xf>
    <xf numFmtId="0" fontId="3" fillId="0" borderId="1" xfId="0" applyFont="1" applyBorder="1" applyAlignment="1">
      <alignment horizontal="center" vertical="top"/>
    </xf>
    <xf numFmtId="0" fontId="6" fillId="2" borderId="1" xfId="0" applyFont="1" applyFill="1" applyBorder="1" applyAlignment="1">
      <alignment vertical="top"/>
    </xf>
    <xf numFmtId="0" fontId="6" fillId="2" borderId="1" xfId="0" applyFont="1" applyFill="1" applyBorder="1" applyAlignment="1" applyProtection="1">
      <alignment horizontal="center" vertical="center" wrapText="1"/>
      <protection locked="0"/>
    </xf>
    <xf numFmtId="3" fontId="3" fillId="2" borderId="1" xfId="0" applyNumberFormat="1" applyFont="1" applyFill="1" applyBorder="1" applyAlignment="1">
      <alignment horizontal="center" vertical="top"/>
    </xf>
    <xf numFmtId="0" fontId="6" fillId="4" borderId="1" xfId="0" applyFont="1" applyFill="1" applyBorder="1" applyAlignment="1">
      <alignment horizontal="center"/>
    </xf>
    <xf numFmtId="3" fontId="7" fillId="2" borderId="7" xfId="0" applyNumberFormat="1" applyFont="1" applyFill="1" applyBorder="1" applyAlignment="1">
      <alignment vertical="top" wrapText="1"/>
    </xf>
    <xf numFmtId="0" fontId="16" fillId="0" borderId="2" xfId="0" applyFont="1" applyBorder="1" applyAlignment="1">
      <alignment horizontal="right" vertical="top" wrapText="1"/>
    </xf>
    <xf numFmtId="0" fontId="16" fillId="0" borderId="8" xfId="0" applyFont="1" applyBorder="1" applyAlignment="1">
      <alignment horizontal="right" vertical="top" wrapText="1"/>
    </xf>
    <xf numFmtId="0" fontId="16" fillId="0" borderId="2" xfId="0" applyFont="1" applyBorder="1" applyAlignment="1" applyProtection="1">
      <alignment horizontal="right" vertical="center"/>
      <protection locked="0"/>
    </xf>
    <xf numFmtId="0" fontId="16" fillId="0" borderId="8" xfId="0" applyFont="1" applyBorder="1" applyAlignment="1" applyProtection="1">
      <alignment horizontal="right" vertical="center"/>
      <protection locked="0"/>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4" fillId="0" borderId="2" xfId="0" applyFont="1" applyBorder="1" applyAlignment="1">
      <alignment horizontal="right" vertical="top" wrapText="1" readingOrder="2"/>
    </xf>
    <xf numFmtId="0" fontId="14" fillId="0" borderId="8" xfId="0" applyFont="1" applyBorder="1" applyAlignment="1">
      <alignment horizontal="right" vertical="top" wrapText="1" readingOrder="2"/>
    </xf>
    <xf numFmtId="0" fontId="14" fillId="2" borderId="2" xfId="0" applyFont="1" applyFill="1" applyBorder="1" applyAlignment="1">
      <alignment horizontal="center" vertical="top"/>
    </xf>
    <xf numFmtId="0" fontId="14" fillId="2" borderId="8" xfId="0" applyFont="1" applyFill="1" applyBorder="1" applyAlignment="1">
      <alignment horizontal="center" vertical="top"/>
    </xf>
    <xf numFmtId="0" fontId="14" fillId="2" borderId="2" xfId="0" applyFont="1" applyFill="1" applyBorder="1" applyAlignment="1" applyProtection="1">
      <alignment horizontal="center" vertical="top" readingOrder="2"/>
      <protection locked="0"/>
    </xf>
    <xf numFmtId="0" fontId="14" fillId="2" borderId="8" xfId="0" applyFont="1" applyFill="1" applyBorder="1" applyAlignment="1" applyProtection="1">
      <alignment horizontal="center" vertical="top" readingOrder="2"/>
      <protection locked="0"/>
    </xf>
    <xf numFmtId="0" fontId="7" fillId="0" borderId="1" xfId="0" applyFont="1" applyBorder="1" applyAlignment="1">
      <alignment horizontal="right" vertical="top" wrapText="1"/>
    </xf>
    <xf numFmtId="0" fontId="12" fillId="3" borderId="1" xfId="0" applyFont="1" applyFill="1" applyBorder="1" applyAlignment="1">
      <alignment horizontal="center" wrapText="1"/>
    </xf>
    <xf numFmtId="0" fontId="12" fillId="3" borderId="1" xfId="0" applyFont="1" applyFill="1" applyBorder="1" applyAlignment="1">
      <alignment horizontal="center"/>
    </xf>
    <xf numFmtId="0" fontId="7" fillId="5" borderId="1" xfId="0" applyFont="1" applyFill="1" applyBorder="1" applyAlignment="1">
      <alignment horizontal="right" vertical="top" wrapText="1"/>
    </xf>
    <xf numFmtId="0" fontId="7" fillId="2" borderId="1" xfId="0" applyFont="1" applyFill="1" applyBorder="1" applyAlignment="1">
      <alignment horizontal="right" vertical="top" wrapText="1"/>
    </xf>
    <xf numFmtId="0" fontId="7" fillId="0" borderId="7" xfId="0" applyFont="1" applyBorder="1" applyAlignment="1">
      <alignment horizontal="right" vertical="top" wrapText="1"/>
    </xf>
    <xf numFmtId="0" fontId="7" fillId="0" borderId="4" xfId="0" applyFont="1" applyBorder="1" applyAlignment="1">
      <alignment horizontal="right" vertical="top" wrapText="1"/>
    </xf>
    <xf numFmtId="0" fontId="6" fillId="5" borderId="1" xfId="0" applyFont="1" applyFill="1" applyBorder="1" applyAlignment="1">
      <alignment horizontal="center" vertical="top" wrapText="1"/>
    </xf>
    <xf numFmtId="0" fontId="6" fillId="4" borderId="1" xfId="0" applyFont="1" applyFill="1" applyBorder="1" applyAlignment="1">
      <alignment horizontal="left"/>
    </xf>
    <xf numFmtId="0" fontId="3" fillId="0" borderId="1" xfId="0" applyFont="1" applyBorder="1" applyAlignment="1">
      <alignment horizontal="right" vertical="top" wrapText="1"/>
    </xf>
    <xf numFmtId="0" fontId="6" fillId="5" borderId="7"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4" xfId="0" applyFont="1" applyFill="1" applyBorder="1" applyAlignment="1">
      <alignment horizontal="center" vertical="top" wrapText="1"/>
    </xf>
    <xf numFmtId="0" fontId="6" fillId="5" borderId="7" xfId="0" applyFont="1" applyFill="1" applyBorder="1" applyAlignment="1">
      <alignment horizontal="left" vertical="top"/>
    </xf>
    <xf numFmtId="0" fontId="6" fillId="5" borderId="6" xfId="0" applyFont="1" applyFill="1" applyBorder="1" applyAlignment="1">
      <alignment horizontal="left" vertical="top"/>
    </xf>
    <xf numFmtId="0" fontId="6" fillId="5" borderId="4" xfId="0" applyFont="1" applyFill="1" applyBorder="1" applyAlignment="1">
      <alignment horizontal="left" vertical="top"/>
    </xf>
  </cellXfs>
  <cellStyles count="7">
    <cellStyle name="Comma 2" xfId="1" xr:uid="{00000000-0005-0000-0000-000000000000}"/>
    <cellStyle name="Comma 2 2" xfId="4" xr:uid="{00000000-0005-0000-0000-000001000000}"/>
    <cellStyle name="Normal" xfId="0" builtinId="0"/>
    <cellStyle name="Normal 2" xfId="3" xr:uid="{00000000-0005-0000-0000-000003000000}"/>
    <cellStyle name="Normal 3" xfId="2" xr:uid="{00000000-0005-0000-0000-000004000000}"/>
    <cellStyle name="Normal 3 2" xfId="5" xr:uid="{00000000-0005-0000-0000-000005000000}"/>
    <cellStyle name="Normal 5" xfId="6" xr:uid="{4A6539D0-7366-4CC7-9DFE-96DD8864232C}"/>
  </cellStyles>
  <dxfs count="0"/>
  <tableStyles count="0" defaultTableStyle="TableStyleMedium2" defaultPivotStyle="PivotStyleLight16"/>
  <colors>
    <mruColors>
      <color rgb="FF04C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C6CC-6272-4F7D-BB67-38A97A9C4825}">
  <dimension ref="A2:O97"/>
  <sheetViews>
    <sheetView rightToLeft="1" tabSelected="1" zoomScale="85" zoomScaleNormal="85" workbookViewId="0">
      <selection activeCell="B6" sqref="B6"/>
    </sheetView>
  </sheetViews>
  <sheetFormatPr defaultRowHeight="11.25" x14ac:dyDescent="0.2"/>
  <cols>
    <col min="1" max="1" width="3.140625" style="10" customWidth="1"/>
    <col min="2" max="2" width="5.7109375" style="10" customWidth="1"/>
    <col min="3" max="3" width="30.7109375" style="10" customWidth="1"/>
    <col min="4" max="4" width="5.7109375" style="40" customWidth="1"/>
    <col min="5" max="5" width="30.7109375" style="10" customWidth="1"/>
    <col min="6" max="10" width="15.7109375" style="10" customWidth="1"/>
    <col min="11" max="11" width="5.7109375" style="10" customWidth="1"/>
    <col min="12" max="13" width="50.7109375" style="10" customWidth="1"/>
    <col min="14" max="14" width="15.7109375" style="10" customWidth="1"/>
    <col min="15" max="16384" width="9.140625" style="10"/>
  </cols>
  <sheetData>
    <row r="2" spans="1:14" x14ac:dyDescent="0.2">
      <c r="B2" s="40">
        <v>5</v>
      </c>
      <c r="C2" s="40">
        <v>30</v>
      </c>
      <c r="D2" s="40">
        <v>5</v>
      </c>
      <c r="E2" s="40">
        <v>30</v>
      </c>
      <c r="F2" s="40">
        <v>15</v>
      </c>
      <c r="G2" s="40">
        <v>15</v>
      </c>
      <c r="H2" s="40">
        <v>15</v>
      </c>
      <c r="I2" s="40">
        <v>15</v>
      </c>
      <c r="J2" s="40">
        <v>15</v>
      </c>
      <c r="K2" s="40">
        <v>5</v>
      </c>
      <c r="L2" s="40">
        <v>50</v>
      </c>
      <c r="M2" s="40">
        <v>50</v>
      </c>
      <c r="N2" s="40">
        <v>15</v>
      </c>
    </row>
    <row r="4" spans="1:14" ht="15.75" x14ac:dyDescent="0.25">
      <c r="B4" s="147" t="s">
        <v>177</v>
      </c>
      <c r="C4" s="148"/>
      <c r="D4" s="148"/>
      <c r="E4" s="148"/>
      <c r="F4" s="148"/>
      <c r="G4" s="148"/>
      <c r="H4" s="148"/>
      <c r="I4" s="148"/>
      <c r="J4" s="148"/>
      <c r="K4" s="148"/>
      <c r="L4" s="148"/>
      <c r="M4" s="148"/>
      <c r="N4" s="148"/>
    </row>
    <row r="5" spans="1:14" ht="15.75" x14ac:dyDescent="0.25">
      <c r="B5" s="148" t="s">
        <v>301</v>
      </c>
      <c r="C5" s="148"/>
      <c r="D5" s="148"/>
      <c r="E5" s="148"/>
      <c r="F5" s="148"/>
      <c r="G5" s="148"/>
      <c r="H5" s="148"/>
      <c r="I5" s="148"/>
      <c r="J5" s="148"/>
      <c r="K5" s="148"/>
      <c r="L5" s="148"/>
      <c r="M5" s="148"/>
      <c r="N5" s="148"/>
    </row>
    <row r="6" spans="1:14" ht="22.5" x14ac:dyDescent="0.2">
      <c r="B6" s="43" t="s">
        <v>0</v>
      </c>
      <c r="C6" s="44" t="s">
        <v>1</v>
      </c>
      <c r="D6" s="44" t="s">
        <v>2</v>
      </c>
      <c r="E6" s="44" t="s">
        <v>9</v>
      </c>
      <c r="F6" s="44" t="s">
        <v>3</v>
      </c>
      <c r="G6" s="44" t="s">
        <v>4</v>
      </c>
      <c r="H6" s="44" t="s">
        <v>10</v>
      </c>
      <c r="I6" s="44" t="s">
        <v>11</v>
      </c>
      <c r="J6" s="44" t="s">
        <v>12</v>
      </c>
      <c r="K6" s="44" t="s">
        <v>44</v>
      </c>
      <c r="L6" s="44" t="s">
        <v>16</v>
      </c>
      <c r="M6" s="44" t="s">
        <v>13</v>
      </c>
      <c r="N6" s="45" t="s">
        <v>52</v>
      </c>
    </row>
    <row r="7" spans="1:14" ht="12" x14ac:dyDescent="0.2">
      <c r="B7" s="11">
        <v>1</v>
      </c>
      <c r="C7" s="11"/>
      <c r="D7" s="12"/>
      <c r="E7" s="11"/>
      <c r="F7" s="12"/>
      <c r="G7" s="12"/>
      <c r="H7" s="11"/>
      <c r="I7" s="11"/>
      <c r="J7" s="11"/>
      <c r="K7" s="11"/>
      <c r="L7" s="149"/>
      <c r="M7" s="149"/>
      <c r="N7" s="55" t="s">
        <v>96</v>
      </c>
    </row>
    <row r="8" spans="1:14" ht="84" customHeight="1" x14ac:dyDescent="0.2">
      <c r="A8" s="10">
        <v>50</v>
      </c>
      <c r="B8" s="6"/>
      <c r="C8" s="6"/>
      <c r="D8" s="22"/>
      <c r="E8" s="22"/>
      <c r="F8" s="22"/>
      <c r="G8" s="22"/>
      <c r="H8" s="6"/>
      <c r="I8" s="6"/>
      <c r="J8" s="6"/>
      <c r="K8" s="6"/>
      <c r="L8" s="150" t="s">
        <v>273</v>
      </c>
      <c r="M8" s="150"/>
      <c r="N8" s="6"/>
    </row>
    <row r="9" spans="1:14" ht="69" customHeight="1" x14ac:dyDescent="0.2">
      <c r="B9" s="46" t="s">
        <v>19</v>
      </c>
      <c r="C9" s="21" t="s">
        <v>198</v>
      </c>
      <c r="D9" s="22">
        <v>1</v>
      </c>
      <c r="E9" s="86"/>
      <c r="F9" s="3">
        <v>0</v>
      </c>
      <c r="G9" s="4">
        <f>F9*D9</f>
        <v>0</v>
      </c>
      <c r="H9" s="7" t="s">
        <v>199</v>
      </c>
      <c r="I9" s="7" t="s">
        <v>200</v>
      </c>
      <c r="J9" s="7" t="s">
        <v>277</v>
      </c>
      <c r="K9" s="63"/>
      <c r="L9" s="24" t="s">
        <v>278</v>
      </c>
      <c r="M9" s="24"/>
      <c r="N9" s="6"/>
    </row>
    <row r="10" spans="1:14" ht="112.5" x14ac:dyDescent="0.2">
      <c r="B10" s="46" t="s">
        <v>18</v>
      </c>
      <c r="C10" s="6" t="s">
        <v>193</v>
      </c>
      <c r="D10" s="22">
        <v>16</v>
      </c>
      <c r="E10" s="120"/>
      <c r="F10" s="3">
        <v>0</v>
      </c>
      <c r="G10" s="4">
        <f t="shared" ref="G10:G11" si="0">F10*D10</f>
        <v>0</v>
      </c>
      <c r="H10" s="7" t="s">
        <v>195</v>
      </c>
      <c r="I10" s="7" t="s">
        <v>196</v>
      </c>
      <c r="J10" s="7" t="s">
        <v>197</v>
      </c>
      <c r="K10" s="8"/>
      <c r="L10" s="14" t="s">
        <v>194</v>
      </c>
      <c r="M10" s="8" t="s">
        <v>74</v>
      </c>
      <c r="N10" s="47"/>
    </row>
    <row r="11" spans="1:14" ht="56.25" x14ac:dyDescent="0.2">
      <c r="B11" s="46" t="s">
        <v>20</v>
      </c>
      <c r="C11" s="6" t="s">
        <v>201</v>
      </c>
      <c r="D11" s="22">
        <v>2</v>
      </c>
      <c r="E11" s="37"/>
      <c r="F11" s="3">
        <v>0</v>
      </c>
      <c r="G11" s="4">
        <f t="shared" si="0"/>
        <v>0</v>
      </c>
      <c r="H11" s="7" t="s">
        <v>75</v>
      </c>
      <c r="I11" s="7" t="s">
        <v>203</v>
      </c>
      <c r="J11" s="7" t="s">
        <v>202</v>
      </c>
      <c r="K11" s="7"/>
      <c r="L11" s="14" t="s">
        <v>89</v>
      </c>
      <c r="M11" s="8" t="s">
        <v>74</v>
      </c>
      <c r="N11" s="47"/>
    </row>
    <row r="12" spans="1:14" ht="45" x14ac:dyDescent="0.2">
      <c r="B12" s="46" t="s">
        <v>21</v>
      </c>
      <c r="C12" s="21" t="s">
        <v>204</v>
      </c>
      <c r="D12" s="22">
        <v>6</v>
      </c>
      <c r="E12" s="86"/>
      <c r="F12" s="3">
        <v>0</v>
      </c>
      <c r="G12" s="4">
        <f>F12*D12</f>
        <v>0</v>
      </c>
      <c r="H12" s="7" t="s">
        <v>209</v>
      </c>
      <c r="I12" s="7" t="s">
        <v>207</v>
      </c>
      <c r="J12" s="7" t="s">
        <v>208</v>
      </c>
      <c r="K12" s="63"/>
      <c r="L12" s="24" t="s">
        <v>205</v>
      </c>
      <c r="M12" s="42" t="s">
        <v>206</v>
      </c>
      <c r="N12" s="47"/>
    </row>
    <row r="13" spans="1:14" ht="33.75" x14ac:dyDescent="0.2">
      <c r="B13" s="46" t="s">
        <v>22</v>
      </c>
      <c r="C13" s="21" t="s">
        <v>210</v>
      </c>
      <c r="D13" s="22">
        <v>4</v>
      </c>
      <c r="E13" s="86"/>
      <c r="F13" s="3">
        <v>0</v>
      </c>
      <c r="G13" s="4">
        <f t="shared" ref="G13:G16" si="1">F13*D13</f>
        <v>0</v>
      </c>
      <c r="H13" s="7" t="s">
        <v>212</v>
      </c>
      <c r="I13" s="7" t="s">
        <v>213</v>
      </c>
      <c r="J13" s="7" t="s">
        <v>214</v>
      </c>
      <c r="K13" s="63">
        <v>7</v>
      </c>
      <c r="L13" s="24" t="s">
        <v>205</v>
      </c>
      <c r="M13" s="42" t="s">
        <v>211</v>
      </c>
      <c r="N13" s="47"/>
    </row>
    <row r="14" spans="1:14" ht="45" x14ac:dyDescent="0.2">
      <c r="B14" s="46" t="s">
        <v>23</v>
      </c>
      <c r="C14" s="22" t="s">
        <v>215</v>
      </c>
      <c r="D14" s="22">
        <v>4</v>
      </c>
      <c r="E14" s="86"/>
      <c r="F14" s="3">
        <v>0</v>
      </c>
      <c r="G14" s="4">
        <f t="shared" si="1"/>
        <v>0</v>
      </c>
      <c r="H14" s="7" t="s">
        <v>217</v>
      </c>
      <c r="I14" s="7" t="s">
        <v>218</v>
      </c>
      <c r="J14" s="7" t="s">
        <v>219</v>
      </c>
      <c r="K14" s="63">
        <v>13</v>
      </c>
      <c r="L14" s="24" t="s">
        <v>205</v>
      </c>
      <c r="M14" s="42" t="s">
        <v>216</v>
      </c>
      <c r="N14" s="47"/>
    </row>
    <row r="15" spans="1:14" ht="56.25" x14ac:dyDescent="0.2">
      <c r="B15" s="46" t="s">
        <v>265</v>
      </c>
      <c r="C15" s="21" t="s">
        <v>272</v>
      </c>
      <c r="D15" s="34">
        <v>3</v>
      </c>
      <c r="E15" s="86"/>
      <c r="F15" s="3">
        <v>0</v>
      </c>
      <c r="G15" s="4">
        <f t="shared" si="1"/>
        <v>0</v>
      </c>
      <c r="H15" s="7" t="s">
        <v>221</v>
      </c>
      <c r="I15" s="7" t="s">
        <v>222</v>
      </c>
      <c r="J15" s="7" t="s">
        <v>223</v>
      </c>
      <c r="K15" s="63">
        <v>12</v>
      </c>
      <c r="L15" s="24" t="s">
        <v>205</v>
      </c>
      <c r="M15" s="42" t="s">
        <v>220</v>
      </c>
      <c r="N15" s="47"/>
    </row>
    <row r="16" spans="1:14" ht="33.75" x14ac:dyDescent="0.2">
      <c r="B16" s="46" t="s">
        <v>266</v>
      </c>
      <c r="C16" s="6" t="s">
        <v>227</v>
      </c>
      <c r="D16" s="34">
        <v>4</v>
      </c>
      <c r="E16" s="120"/>
      <c r="F16" s="3">
        <v>0</v>
      </c>
      <c r="G16" s="4">
        <f t="shared" si="1"/>
        <v>0</v>
      </c>
      <c r="H16" s="7" t="s">
        <v>224</v>
      </c>
      <c r="I16" s="7" t="s">
        <v>225</v>
      </c>
      <c r="J16" s="7" t="s">
        <v>153</v>
      </c>
      <c r="K16" s="8"/>
      <c r="L16" s="42"/>
      <c r="M16" s="8" t="s">
        <v>226</v>
      </c>
      <c r="N16" s="47"/>
    </row>
    <row r="17" spans="2:15" ht="45" x14ac:dyDescent="0.2">
      <c r="B17" s="46" t="s">
        <v>267</v>
      </c>
      <c r="C17" s="21" t="s">
        <v>228</v>
      </c>
      <c r="D17" s="22">
        <v>12</v>
      </c>
      <c r="E17" s="86"/>
      <c r="F17" s="3">
        <v>0</v>
      </c>
      <c r="G17" s="4">
        <f t="shared" ref="G17:G18" si="2">F17*D17</f>
        <v>0</v>
      </c>
      <c r="H17" s="7" t="s">
        <v>217</v>
      </c>
      <c r="I17" s="7" t="s">
        <v>218</v>
      </c>
      <c r="J17" s="7" t="s">
        <v>219</v>
      </c>
      <c r="K17" s="63">
        <v>13</v>
      </c>
      <c r="L17" s="24" t="s">
        <v>205</v>
      </c>
      <c r="M17" s="42"/>
      <c r="N17" s="47"/>
    </row>
    <row r="18" spans="2:15" ht="22.5" x14ac:dyDescent="0.2">
      <c r="B18" s="46" t="s">
        <v>268</v>
      </c>
      <c r="C18" s="15" t="s">
        <v>229</v>
      </c>
      <c r="D18" s="22">
        <v>4</v>
      </c>
      <c r="E18" s="86"/>
      <c r="F18" s="3">
        <v>0</v>
      </c>
      <c r="G18" s="4">
        <f t="shared" si="2"/>
        <v>0</v>
      </c>
      <c r="H18" s="7" t="s">
        <v>76</v>
      </c>
      <c r="I18" s="7" t="s">
        <v>230</v>
      </c>
      <c r="J18" s="7" t="s">
        <v>231</v>
      </c>
      <c r="K18" s="63"/>
      <c r="L18" s="24"/>
      <c r="M18" s="42"/>
      <c r="N18" s="47"/>
    </row>
    <row r="19" spans="2:15" ht="22.5" x14ac:dyDescent="0.2">
      <c r="B19" s="46" t="s">
        <v>269</v>
      </c>
      <c r="C19" s="15" t="s">
        <v>14</v>
      </c>
      <c r="D19" s="34">
        <v>3</v>
      </c>
      <c r="E19" s="86"/>
      <c r="F19" s="3">
        <v>0</v>
      </c>
      <c r="G19" s="4">
        <f t="shared" ref="G19:G22" si="3">F19*D19</f>
        <v>0</v>
      </c>
      <c r="H19" s="7" t="s">
        <v>76</v>
      </c>
      <c r="I19" s="7" t="s">
        <v>232</v>
      </c>
      <c r="J19" s="7" t="s">
        <v>233</v>
      </c>
      <c r="K19" s="8"/>
      <c r="L19" s="8"/>
      <c r="M19" s="8"/>
      <c r="N19" s="47"/>
    </row>
    <row r="20" spans="2:15" ht="56.25" x14ac:dyDescent="0.2">
      <c r="B20" s="46"/>
      <c r="C20" s="35" t="s">
        <v>15</v>
      </c>
      <c r="D20" s="121">
        <v>2</v>
      </c>
      <c r="E20" s="122"/>
      <c r="F20" s="3">
        <v>0</v>
      </c>
      <c r="G20" s="123">
        <f>F20*D20</f>
        <v>0</v>
      </c>
      <c r="H20" s="5" t="s">
        <v>274</v>
      </c>
      <c r="I20" s="5" t="s">
        <v>275</v>
      </c>
      <c r="J20" s="7" t="s">
        <v>64</v>
      </c>
      <c r="K20" s="63"/>
      <c r="L20" s="151" t="s">
        <v>276</v>
      </c>
      <c r="M20" s="152"/>
      <c r="N20" s="47"/>
    </row>
    <row r="21" spans="2:15" ht="183" customHeight="1" x14ac:dyDescent="0.2">
      <c r="B21" s="46" t="s">
        <v>270</v>
      </c>
      <c r="C21" s="16" t="s">
        <v>45</v>
      </c>
      <c r="D21" s="34">
        <v>1</v>
      </c>
      <c r="E21" s="86"/>
      <c r="F21" s="3">
        <v>0</v>
      </c>
      <c r="G21" s="4">
        <f t="shared" si="3"/>
        <v>0</v>
      </c>
      <c r="H21" s="7"/>
      <c r="I21" s="7"/>
      <c r="J21" s="7"/>
      <c r="K21" s="8"/>
      <c r="L21" s="146" t="s">
        <v>141</v>
      </c>
      <c r="M21" s="146"/>
      <c r="N21" s="47"/>
    </row>
    <row r="22" spans="2:15" ht="123" customHeight="1" x14ac:dyDescent="0.2">
      <c r="B22" s="46" t="s">
        <v>271</v>
      </c>
      <c r="C22" s="16" t="s">
        <v>46</v>
      </c>
      <c r="D22" s="35">
        <v>1</v>
      </c>
      <c r="E22" s="35"/>
      <c r="F22" s="3">
        <v>0</v>
      </c>
      <c r="G22" s="4">
        <f t="shared" si="3"/>
        <v>0</v>
      </c>
      <c r="H22" s="8"/>
      <c r="I22" s="8"/>
      <c r="J22" s="8"/>
      <c r="K22" s="8"/>
      <c r="L22" s="146" t="s">
        <v>142</v>
      </c>
      <c r="M22" s="146"/>
      <c r="N22" s="47"/>
    </row>
    <row r="23" spans="2:15" x14ac:dyDescent="0.2">
      <c r="B23" s="48"/>
      <c r="C23" s="17"/>
      <c r="D23" s="36"/>
      <c r="E23" s="36"/>
      <c r="F23" s="36" t="s">
        <v>5</v>
      </c>
      <c r="G23" s="18">
        <f>SUM(G9:G22)</f>
        <v>0</v>
      </c>
      <c r="H23" s="19"/>
      <c r="I23" s="19"/>
      <c r="J23" s="19"/>
      <c r="K23" s="19"/>
      <c r="L23" s="19"/>
      <c r="M23" s="19"/>
      <c r="N23" s="19"/>
    </row>
    <row r="24" spans="2:15" ht="12" x14ac:dyDescent="0.2">
      <c r="B24" s="11">
        <v>2</v>
      </c>
      <c r="C24" s="11"/>
      <c r="D24" s="12"/>
      <c r="E24" s="12"/>
      <c r="F24" s="12"/>
      <c r="G24" s="12"/>
      <c r="H24" s="12"/>
      <c r="I24" s="12"/>
      <c r="J24" s="12"/>
      <c r="K24" s="12"/>
      <c r="L24" s="12"/>
      <c r="M24" s="12"/>
      <c r="N24" s="56" t="s">
        <v>100</v>
      </c>
    </row>
    <row r="25" spans="2:15" ht="180" customHeight="1" x14ac:dyDescent="0.2">
      <c r="B25" s="51" t="s">
        <v>24</v>
      </c>
      <c r="C25" s="140" t="s">
        <v>189</v>
      </c>
      <c r="D25" s="142">
        <v>36</v>
      </c>
      <c r="E25" s="144"/>
      <c r="F25" s="3">
        <v>0</v>
      </c>
      <c r="G25" s="4">
        <f t="shared" ref="G25" si="4">F25*D25</f>
        <v>0</v>
      </c>
      <c r="H25" s="75" t="s">
        <v>173</v>
      </c>
      <c r="I25" s="75" t="s">
        <v>185</v>
      </c>
      <c r="J25" s="75" t="s">
        <v>186</v>
      </c>
      <c r="K25" s="115"/>
      <c r="L25" s="114" t="s">
        <v>192</v>
      </c>
      <c r="M25" s="134" t="s">
        <v>254</v>
      </c>
      <c r="N25" s="136"/>
      <c r="O25" s="138" t="s">
        <v>181</v>
      </c>
    </row>
    <row r="26" spans="2:15" ht="72" x14ac:dyDescent="0.2">
      <c r="B26" s="51"/>
      <c r="C26" s="141"/>
      <c r="D26" s="143"/>
      <c r="E26" s="145"/>
      <c r="F26" s="3"/>
      <c r="G26" s="4"/>
      <c r="H26" s="75" t="s">
        <v>187</v>
      </c>
      <c r="I26" s="7" t="s">
        <v>64</v>
      </c>
      <c r="J26" s="116" t="s">
        <v>188</v>
      </c>
      <c r="K26" s="115"/>
      <c r="L26" s="117" t="s">
        <v>184</v>
      </c>
      <c r="M26" s="135"/>
      <c r="N26" s="137"/>
      <c r="O26" s="139"/>
    </row>
    <row r="27" spans="2:15" ht="180" x14ac:dyDescent="0.2">
      <c r="B27" s="51" t="s">
        <v>25</v>
      </c>
      <c r="C27" s="140" t="s">
        <v>190</v>
      </c>
      <c r="D27" s="142">
        <v>22</v>
      </c>
      <c r="E27" s="144"/>
      <c r="F27" s="3">
        <v>0</v>
      </c>
      <c r="G27" s="4">
        <f t="shared" ref="G27" si="5">F27*D27</f>
        <v>0</v>
      </c>
      <c r="H27" s="75" t="s">
        <v>178</v>
      </c>
      <c r="I27" s="75" t="s">
        <v>179</v>
      </c>
      <c r="J27" s="75" t="s">
        <v>180</v>
      </c>
      <c r="K27" s="115"/>
      <c r="L27" s="114" t="s">
        <v>191</v>
      </c>
      <c r="M27" s="134" t="s">
        <v>255</v>
      </c>
      <c r="N27" s="118"/>
      <c r="O27" s="119"/>
    </row>
    <row r="28" spans="2:15" ht="180" customHeight="1" x14ac:dyDescent="0.2">
      <c r="B28" s="51"/>
      <c r="C28" s="141"/>
      <c r="D28" s="143"/>
      <c r="E28" s="145"/>
      <c r="F28" s="3"/>
      <c r="G28" s="4"/>
      <c r="H28" s="75" t="s">
        <v>182</v>
      </c>
      <c r="I28" s="7" t="s">
        <v>64</v>
      </c>
      <c r="J28" s="116" t="s">
        <v>183</v>
      </c>
      <c r="K28" s="115"/>
      <c r="L28" s="117" t="s">
        <v>184</v>
      </c>
      <c r="M28" s="135"/>
      <c r="N28" s="52"/>
    </row>
    <row r="29" spans="2:15" ht="118.5" customHeight="1" x14ac:dyDescent="0.2">
      <c r="B29" s="51" t="s">
        <v>26</v>
      </c>
      <c r="C29" s="31" t="s">
        <v>72</v>
      </c>
      <c r="D29" s="22">
        <v>1</v>
      </c>
      <c r="E29" s="22"/>
      <c r="F29" s="28">
        <v>0</v>
      </c>
      <c r="G29" s="4">
        <f t="shared" ref="G29" si="6">F29*D29</f>
        <v>0</v>
      </c>
      <c r="H29" s="68" t="s">
        <v>172</v>
      </c>
      <c r="I29" s="7" t="s">
        <v>64</v>
      </c>
      <c r="J29" s="29"/>
      <c r="K29" s="29"/>
      <c r="L29" s="30" t="s">
        <v>249</v>
      </c>
      <c r="M29" s="30"/>
      <c r="N29" s="47"/>
    </row>
    <row r="30" spans="2:15" ht="146.25" x14ac:dyDescent="0.2">
      <c r="B30" s="51" t="s">
        <v>27</v>
      </c>
      <c r="C30" s="13" t="s">
        <v>155</v>
      </c>
      <c r="D30" s="57">
        <v>1</v>
      </c>
      <c r="E30" s="86"/>
      <c r="F30" s="3">
        <v>0</v>
      </c>
      <c r="G30" s="58">
        <f>F30*D30</f>
        <v>0</v>
      </c>
      <c r="H30" s="59"/>
      <c r="I30" s="7" t="s">
        <v>64</v>
      </c>
      <c r="J30" s="59"/>
      <c r="K30" s="60"/>
      <c r="L30" s="61" t="s">
        <v>156</v>
      </c>
      <c r="M30" s="62" t="s">
        <v>99</v>
      </c>
      <c r="N30" s="47"/>
    </row>
    <row r="31" spans="2:15" ht="56.25" x14ac:dyDescent="0.2">
      <c r="B31" s="51" t="s">
        <v>42</v>
      </c>
      <c r="C31" s="13" t="s">
        <v>101</v>
      </c>
      <c r="D31" s="57">
        <v>1</v>
      </c>
      <c r="E31" s="86"/>
      <c r="F31" s="3">
        <v>0</v>
      </c>
      <c r="G31" s="58">
        <f>F31*D31</f>
        <v>0</v>
      </c>
      <c r="H31" s="68" t="s">
        <v>284</v>
      </c>
      <c r="I31" s="7" t="s">
        <v>64</v>
      </c>
      <c r="J31" s="59"/>
      <c r="K31" s="60"/>
      <c r="L31" s="61"/>
      <c r="M31" s="62"/>
      <c r="N31" s="47"/>
    </row>
    <row r="32" spans="2:15" ht="292.5" x14ac:dyDescent="0.2">
      <c r="B32" s="51" t="s">
        <v>47</v>
      </c>
      <c r="C32" s="100" t="s">
        <v>253</v>
      </c>
      <c r="D32" s="27">
        <v>1</v>
      </c>
      <c r="E32" s="23"/>
      <c r="F32" s="3">
        <v>0</v>
      </c>
      <c r="G32" s="4">
        <f t="shared" ref="G32:G33" si="7">F32*D32</f>
        <v>0</v>
      </c>
      <c r="H32" s="5"/>
      <c r="I32" s="1"/>
      <c r="J32" s="1"/>
      <c r="K32" s="1"/>
      <c r="L32" s="54" t="s">
        <v>256</v>
      </c>
      <c r="M32" s="54" t="s">
        <v>257</v>
      </c>
      <c r="N32" s="47"/>
    </row>
    <row r="33" spans="2:14" ht="56.25" x14ac:dyDescent="0.2">
      <c r="B33" s="51" t="s">
        <v>282</v>
      </c>
      <c r="C33" s="2" t="s">
        <v>279</v>
      </c>
      <c r="D33" s="22">
        <v>3</v>
      </c>
      <c r="E33" s="6"/>
      <c r="F33" s="3">
        <v>0</v>
      </c>
      <c r="G33" s="4">
        <f t="shared" si="7"/>
        <v>0</v>
      </c>
      <c r="H33" s="5" t="s">
        <v>280</v>
      </c>
      <c r="I33" s="7" t="s">
        <v>64</v>
      </c>
      <c r="J33" s="1"/>
      <c r="K33" s="1"/>
      <c r="L33" s="54"/>
      <c r="M33" s="54" t="s">
        <v>281</v>
      </c>
      <c r="N33" s="47"/>
    </row>
    <row r="34" spans="2:14" ht="191.25" x14ac:dyDescent="0.2">
      <c r="B34" s="51" t="s">
        <v>283</v>
      </c>
      <c r="C34" s="6" t="s">
        <v>73</v>
      </c>
      <c r="D34" s="22">
        <v>1</v>
      </c>
      <c r="E34" s="22"/>
      <c r="F34" s="3">
        <v>0</v>
      </c>
      <c r="G34" s="4">
        <f t="shared" ref="G34" si="8">F34*D34</f>
        <v>0</v>
      </c>
      <c r="H34" s="29"/>
      <c r="I34" s="29"/>
      <c r="J34" s="29"/>
      <c r="K34" s="29"/>
      <c r="L34" s="8" t="s">
        <v>143</v>
      </c>
      <c r="M34" s="30"/>
      <c r="N34" s="47"/>
    </row>
    <row r="35" spans="2:14" x14ac:dyDescent="0.2">
      <c r="B35" s="48"/>
      <c r="C35" s="17"/>
      <c r="D35" s="36"/>
      <c r="E35" s="36"/>
      <c r="F35" s="36" t="s">
        <v>5</v>
      </c>
      <c r="G35" s="18">
        <f>SUM(G25:G34)</f>
        <v>0</v>
      </c>
      <c r="H35" s="19"/>
      <c r="I35" s="19"/>
      <c r="J35" s="19"/>
      <c r="K35" s="19"/>
      <c r="L35" s="19"/>
      <c r="M35" s="19"/>
      <c r="N35" s="19"/>
    </row>
    <row r="36" spans="2:14" ht="12" x14ac:dyDescent="0.2">
      <c r="B36" s="11">
        <v>3</v>
      </c>
      <c r="C36" s="11"/>
      <c r="D36" s="12"/>
      <c r="E36" s="12"/>
      <c r="F36" s="12"/>
      <c r="G36" s="12"/>
      <c r="H36" s="11"/>
      <c r="I36" s="11"/>
      <c r="J36" s="11"/>
      <c r="K36" s="11"/>
      <c r="L36" s="11"/>
      <c r="M36" s="11"/>
      <c r="N36" s="56" t="s">
        <v>57</v>
      </c>
    </row>
    <row r="37" spans="2:14" ht="270" x14ac:dyDescent="0.2">
      <c r="B37" s="46" t="s">
        <v>29</v>
      </c>
      <c r="C37" s="21" t="s">
        <v>28</v>
      </c>
      <c r="D37" s="22">
        <v>1</v>
      </c>
      <c r="E37" s="22"/>
      <c r="F37" s="3">
        <v>0</v>
      </c>
      <c r="G37" s="4">
        <f>F37*D37</f>
        <v>0</v>
      </c>
      <c r="H37" s="5" t="s">
        <v>77</v>
      </c>
      <c r="I37" s="5" t="s">
        <v>78</v>
      </c>
      <c r="J37" s="22" t="s">
        <v>79</v>
      </c>
      <c r="K37" s="22"/>
      <c r="L37" s="20" t="s">
        <v>97</v>
      </c>
      <c r="M37" s="41" t="s">
        <v>98</v>
      </c>
      <c r="N37" s="47"/>
    </row>
    <row r="38" spans="2:14" ht="56.25" x14ac:dyDescent="0.2">
      <c r="B38" s="46" t="s">
        <v>30</v>
      </c>
      <c r="C38" s="21" t="s">
        <v>60</v>
      </c>
      <c r="D38" s="22">
        <v>1</v>
      </c>
      <c r="E38" s="22"/>
      <c r="F38" s="3">
        <v>0</v>
      </c>
      <c r="G38" s="4">
        <f>F38*D38</f>
        <v>0</v>
      </c>
      <c r="H38" s="5" t="s">
        <v>80</v>
      </c>
      <c r="I38" s="5" t="s">
        <v>81</v>
      </c>
      <c r="J38" s="7" t="s">
        <v>64</v>
      </c>
      <c r="K38" s="22"/>
      <c r="L38" s="20"/>
      <c r="M38" s="14" t="s">
        <v>240</v>
      </c>
      <c r="N38" s="47"/>
    </row>
    <row r="39" spans="2:14" ht="56.25" x14ac:dyDescent="0.2">
      <c r="B39" s="46"/>
      <c r="C39" s="21" t="s">
        <v>250</v>
      </c>
      <c r="D39" s="22">
        <v>1</v>
      </c>
      <c r="E39" s="22"/>
      <c r="F39" s="3">
        <v>0</v>
      </c>
      <c r="G39" s="4">
        <f>F39*D39</f>
        <v>0</v>
      </c>
      <c r="H39" s="5" t="s">
        <v>80</v>
      </c>
      <c r="I39" s="5" t="s">
        <v>251</v>
      </c>
      <c r="J39" s="7" t="s">
        <v>64</v>
      </c>
      <c r="K39" s="22"/>
      <c r="L39" s="20"/>
      <c r="M39" s="14"/>
      <c r="N39" s="47"/>
    </row>
    <row r="40" spans="2:14" ht="276" x14ac:dyDescent="0.2">
      <c r="B40" s="46" t="s">
        <v>31</v>
      </c>
      <c r="C40" s="103" t="s">
        <v>15</v>
      </c>
      <c r="D40" s="104">
        <v>1</v>
      </c>
      <c r="E40" s="105"/>
      <c r="F40" s="3">
        <v>0</v>
      </c>
      <c r="G40" s="4">
        <f>F40*D40</f>
        <v>0</v>
      </c>
      <c r="H40" s="106" t="s">
        <v>144</v>
      </c>
      <c r="I40" s="107" t="s">
        <v>145</v>
      </c>
      <c r="J40" s="107"/>
      <c r="K40" s="108"/>
      <c r="L40" s="109" t="s">
        <v>146</v>
      </c>
      <c r="M40" s="110" t="s">
        <v>147</v>
      </c>
      <c r="N40" s="47"/>
    </row>
    <row r="41" spans="2:14" ht="56.25" x14ac:dyDescent="0.2">
      <c r="B41" s="46" t="s">
        <v>32</v>
      </c>
      <c r="C41" s="2" t="s">
        <v>7</v>
      </c>
      <c r="D41" s="22">
        <v>2</v>
      </c>
      <c r="E41" s="22"/>
      <c r="F41" s="3">
        <v>0</v>
      </c>
      <c r="G41" s="4">
        <f t="shared" ref="G41:G43" si="9">F41*D41</f>
        <v>0</v>
      </c>
      <c r="H41" s="5" t="s">
        <v>148</v>
      </c>
      <c r="I41" s="5" t="s">
        <v>83</v>
      </c>
      <c r="J41" s="35" t="s">
        <v>149</v>
      </c>
      <c r="K41" s="14"/>
      <c r="L41" s="14" t="s">
        <v>58</v>
      </c>
      <c r="M41" s="24"/>
      <c r="N41" s="47"/>
    </row>
    <row r="42" spans="2:14" ht="56.25" x14ac:dyDescent="0.2">
      <c r="B42" s="46" t="s">
        <v>33</v>
      </c>
      <c r="C42" s="2" t="s">
        <v>8</v>
      </c>
      <c r="D42" s="22">
        <v>2</v>
      </c>
      <c r="E42" s="22"/>
      <c r="F42" s="3">
        <v>0</v>
      </c>
      <c r="G42" s="4">
        <f t="shared" si="9"/>
        <v>0</v>
      </c>
      <c r="H42" s="5" t="s">
        <v>150</v>
      </c>
      <c r="I42" s="5" t="s">
        <v>82</v>
      </c>
      <c r="J42" s="35" t="s">
        <v>151</v>
      </c>
      <c r="K42" s="14"/>
      <c r="L42" s="14" t="s">
        <v>59</v>
      </c>
      <c r="M42" s="14"/>
      <c r="N42" s="47"/>
    </row>
    <row r="43" spans="2:14" ht="67.5" x14ac:dyDescent="0.2">
      <c r="B43" s="46" t="s">
        <v>34</v>
      </c>
      <c r="C43" s="25" t="s">
        <v>6</v>
      </c>
      <c r="D43" s="22">
        <v>1</v>
      </c>
      <c r="E43" s="22"/>
      <c r="F43" s="3">
        <v>0</v>
      </c>
      <c r="G43" s="4">
        <f t="shared" si="9"/>
        <v>0</v>
      </c>
      <c r="H43" s="5" t="s">
        <v>239</v>
      </c>
      <c r="I43" s="22" t="s">
        <v>84</v>
      </c>
      <c r="J43" s="7" t="s">
        <v>64</v>
      </c>
      <c r="K43" s="14"/>
      <c r="L43" s="14" t="s">
        <v>85</v>
      </c>
      <c r="M43" s="14"/>
      <c r="N43" s="47"/>
    </row>
    <row r="44" spans="2:14" ht="56.25" x14ac:dyDescent="0.2">
      <c r="B44" s="46" t="s">
        <v>43</v>
      </c>
      <c r="C44" s="2" t="s">
        <v>56</v>
      </c>
      <c r="D44" s="37">
        <v>2</v>
      </c>
      <c r="E44" s="86"/>
      <c r="F44" s="3">
        <v>0</v>
      </c>
      <c r="G44" s="4">
        <f>F44*D44</f>
        <v>0</v>
      </c>
      <c r="H44" s="1" t="s">
        <v>63</v>
      </c>
      <c r="I44" s="5" t="s">
        <v>238</v>
      </c>
      <c r="J44" s="7" t="s">
        <v>64</v>
      </c>
      <c r="K44" s="14"/>
      <c r="L44" s="14"/>
      <c r="M44" s="14"/>
      <c r="N44" s="47"/>
    </row>
    <row r="45" spans="2:14" ht="56.25" x14ac:dyDescent="0.2">
      <c r="B45" s="46"/>
      <c r="C45" s="21" t="s">
        <v>235</v>
      </c>
      <c r="D45" s="22">
        <v>1</v>
      </c>
      <c r="E45" s="22"/>
      <c r="F45" s="3">
        <v>0</v>
      </c>
      <c r="G45" s="4">
        <f>F45*D45</f>
        <v>0</v>
      </c>
      <c r="H45" s="5" t="s">
        <v>236</v>
      </c>
      <c r="I45" s="5" t="s">
        <v>237</v>
      </c>
      <c r="J45" s="7" t="s">
        <v>64</v>
      </c>
      <c r="K45" s="14"/>
      <c r="L45" s="14"/>
      <c r="M45" s="14"/>
      <c r="N45" s="47"/>
    </row>
    <row r="46" spans="2:14" ht="191.25" x14ac:dyDescent="0.2">
      <c r="B46" s="46" t="s">
        <v>55</v>
      </c>
      <c r="C46" s="6" t="s">
        <v>73</v>
      </c>
      <c r="D46" s="22">
        <v>1</v>
      </c>
      <c r="E46" s="22"/>
      <c r="F46" s="3">
        <v>0</v>
      </c>
      <c r="G46" s="4">
        <f t="shared" ref="G46" si="10">F46*D46</f>
        <v>0</v>
      </c>
      <c r="H46" s="29"/>
      <c r="I46" s="29"/>
      <c r="J46" s="29"/>
      <c r="K46" s="29"/>
      <c r="L46" s="8" t="s">
        <v>143</v>
      </c>
      <c r="M46" s="30"/>
      <c r="N46" s="47"/>
    </row>
    <row r="47" spans="2:14" x14ac:dyDescent="0.2">
      <c r="B47" s="48"/>
      <c r="C47" s="17"/>
      <c r="D47" s="36"/>
      <c r="E47" s="36"/>
      <c r="F47" s="36" t="s">
        <v>5</v>
      </c>
      <c r="G47" s="18">
        <f>SUM(G37:G46)</f>
        <v>0</v>
      </c>
      <c r="H47" s="19"/>
      <c r="I47" s="19"/>
      <c r="J47" s="19"/>
      <c r="K47" s="19"/>
      <c r="L47" s="19"/>
      <c r="M47" s="19"/>
      <c r="N47" s="19"/>
    </row>
    <row r="48" spans="2:14" ht="12" x14ac:dyDescent="0.2">
      <c r="B48" s="64">
        <v>4</v>
      </c>
      <c r="C48" s="55"/>
      <c r="D48" s="65"/>
      <c r="E48" s="65"/>
      <c r="F48" s="65"/>
      <c r="G48" s="65"/>
      <c r="H48" s="55"/>
      <c r="I48" s="55"/>
      <c r="J48" s="55"/>
      <c r="K48" s="55"/>
      <c r="L48" s="55"/>
      <c r="M48" s="55"/>
      <c r="N48" s="56" t="s">
        <v>102</v>
      </c>
    </row>
    <row r="49" spans="2:14" ht="56.25" x14ac:dyDescent="0.2">
      <c r="B49" s="66" t="s">
        <v>36</v>
      </c>
      <c r="C49" s="67" t="s">
        <v>103</v>
      </c>
      <c r="D49" s="68">
        <v>1</v>
      </c>
      <c r="E49" s="68"/>
      <c r="F49" s="70">
        <v>0</v>
      </c>
      <c r="G49" s="71">
        <f t="shared" ref="G49" si="11">F49*D49</f>
        <v>0</v>
      </c>
      <c r="H49" s="72" t="s">
        <v>104</v>
      </c>
      <c r="I49" s="7" t="s">
        <v>64</v>
      </c>
      <c r="J49" s="73"/>
      <c r="K49" s="73"/>
      <c r="L49" s="73"/>
      <c r="M49" s="73"/>
      <c r="N49" s="47"/>
    </row>
    <row r="50" spans="2:14" x14ac:dyDescent="0.2">
      <c r="B50" s="48"/>
      <c r="C50" s="17"/>
      <c r="D50" s="36"/>
      <c r="E50" s="36"/>
      <c r="F50" s="36" t="s">
        <v>5</v>
      </c>
      <c r="G50" s="18">
        <f>SUM(G49:G49)</f>
        <v>0</v>
      </c>
      <c r="H50" s="19"/>
      <c r="I50" s="19"/>
      <c r="J50" s="19"/>
      <c r="K50" s="19"/>
      <c r="L50" s="19"/>
      <c r="M50" s="19"/>
      <c r="N50" s="19"/>
    </row>
    <row r="51" spans="2:14" ht="12" x14ac:dyDescent="0.2">
      <c r="B51" s="64">
        <v>5</v>
      </c>
      <c r="C51" s="55"/>
      <c r="D51" s="65"/>
      <c r="E51" s="65"/>
      <c r="F51" s="65"/>
      <c r="G51" s="65"/>
      <c r="H51" s="55"/>
      <c r="I51" s="55"/>
      <c r="J51" s="55"/>
      <c r="K51" s="55"/>
      <c r="L51" s="55"/>
      <c r="M51" s="55"/>
      <c r="N51" s="56" t="s">
        <v>105</v>
      </c>
    </row>
    <row r="52" spans="2:14" ht="112.5" x14ac:dyDescent="0.2">
      <c r="B52" s="46" t="s">
        <v>90</v>
      </c>
      <c r="C52" s="23" t="s">
        <v>65</v>
      </c>
      <c r="D52" s="27">
        <v>1</v>
      </c>
      <c r="E52" s="38"/>
      <c r="F52" s="3">
        <v>0</v>
      </c>
      <c r="G52" s="4">
        <f t="shared" ref="G52:G64" si="12">F52*D52</f>
        <v>0</v>
      </c>
      <c r="H52" s="7" t="s">
        <v>86</v>
      </c>
      <c r="I52" s="7" t="s">
        <v>64</v>
      </c>
      <c r="J52" s="8"/>
      <c r="K52" s="8"/>
      <c r="L52" s="8" t="s">
        <v>17</v>
      </c>
      <c r="M52" s="8"/>
      <c r="N52" s="47"/>
    </row>
    <row r="53" spans="2:14" ht="84" x14ac:dyDescent="0.2">
      <c r="B53" s="46" t="s">
        <v>296</v>
      </c>
      <c r="C53" s="69" t="s">
        <v>106</v>
      </c>
      <c r="D53" s="74">
        <v>3</v>
      </c>
      <c r="E53" s="87"/>
      <c r="F53" s="3">
        <v>0</v>
      </c>
      <c r="G53" s="71">
        <f t="shared" si="12"/>
        <v>0</v>
      </c>
      <c r="H53" s="75" t="s">
        <v>107</v>
      </c>
      <c r="I53" s="7" t="s">
        <v>64</v>
      </c>
      <c r="J53" s="76"/>
      <c r="K53" s="76"/>
      <c r="L53" s="76" t="s">
        <v>109</v>
      </c>
      <c r="M53" s="76"/>
      <c r="N53" s="47"/>
    </row>
    <row r="54" spans="2:14" ht="67.5" x14ac:dyDescent="0.2">
      <c r="B54" s="46" t="s">
        <v>297</v>
      </c>
      <c r="C54" s="6" t="s">
        <v>108</v>
      </c>
      <c r="D54" s="37">
        <v>2</v>
      </c>
      <c r="E54" s="86"/>
      <c r="F54" s="3">
        <v>0</v>
      </c>
      <c r="G54" s="4">
        <f t="shared" si="12"/>
        <v>0</v>
      </c>
      <c r="H54" s="7" t="s">
        <v>94</v>
      </c>
      <c r="I54" s="7" t="s">
        <v>64</v>
      </c>
      <c r="J54" s="8"/>
      <c r="K54" s="7"/>
      <c r="L54" s="8" t="s">
        <v>95</v>
      </c>
      <c r="M54" s="8" t="s">
        <v>114</v>
      </c>
      <c r="N54" s="47"/>
    </row>
    <row r="55" spans="2:14" ht="67.5" x14ac:dyDescent="0.2">
      <c r="B55" s="46" t="s">
        <v>38</v>
      </c>
      <c r="C55" s="6" t="s">
        <v>295</v>
      </c>
      <c r="D55" s="37">
        <v>1</v>
      </c>
      <c r="E55" s="86"/>
      <c r="F55" s="3">
        <v>0</v>
      </c>
      <c r="G55" s="3">
        <f t="shared" si="12"/>
        <v>0</v>
      </c>
      <c r="H55" s="133"/>
      <c r="I55" s="133"/>
      <c r="J55" s="133"/>
      <c r="K55" s="133"/>
      <c r="L55" s="50" t="s">
        <v>294</v>
      </c>
      <c r="M55" s="8" t="s">
        <v>293</v>
      </c>
      <c r="N55" s="47"/>
    </row>
    <row r="56" spans="2:14" ht="101.25" x14ac:dyDescent="0.2">
      <c r="B56" s="46" t="s">
        <v>48</v>
      </c>
      <c r="C56" s="26" t="s">
        <v>71</v>
      </c>
      <c r="D56" s="37">
        <v>3</v>
      </c>
      <c r="E56" s="86"/>
      <c r="F56" s="3">
        <v>0</v>
      </c>
      <c r="G56" s="4">
        <f t="shared" si="12"/>
        <v>0</v>
      </c>
      <c r="H56" s="7"/>
      <c r="I56" s="8"/>
      <c r="J56" s="8"/>
      <c r="K56" s="8"/>
      <c r="L56" s="8" t="s">
        <v>70</v>
      </c>
      <c r="M56" s="8" t="s">
        <v>234</v>
      </c>
      <c r="N56" s="47"/>
    </row>
    <row r="57" spans="2:14" ht="90" x14ac:dyDescent="0.2">
      <c r="B57" s="46" t="s">
        <v>49</v>
      </c>
      <c r="C57" s="26" t="s">
        <v>93</v>
      </c>
      <c r="D57" s="38">
        <v>2</v>
      </c>
      <c r="E57" s="88"/>
      <c r="F57" s="3">
        <v>0</v>
      </c>
      <c r="G57" s="4">
        <f t="shared" si="12"/>
        <v>0</v>
      </c>
      <c r="H57" s="7"/>
      <c r="I57" s="8"/>
      <c r="J57" s="8"/>
      <c r="K57" s="8"/>
      <c r="L57" s="8" t="s">
        <v>37</v>
      </c>
      <c r="M57" s="8" t="s">
        <v>66</v>
      </c>
      <c r="N57" s="47"/>
    </row>
    <row r="58" spans="2:14" ht="48" customHeight="1" x14ac:dyDescent="0.2">
      <c r="B58" s="46" t="s">
        <v>50</v>
      </c>
      <c r="C58" s="26" t="s">
        <v>285</v>
      </c>
      <c r="D58" s="37">
        <v>6</v>
      </c>
      <c r="E58" s="86"/>
      <c r="F58" s="3">
        <v>0</v>
      </c>
      <c r="G58" s="3">
        <f t="shared" si="12"/>
        <v>0</v>
      </c>
      <c r="H58" s="7" t="s">
        <v>291</v>
      </c>
      <c r="I58" s="133"/>
      <c r="J58" s="133"/>
      <c r="K58" s="133"/>
      <c r="L58" s="50" t="s">
        <v>286</v>
      </c>
      <c r="M58" s="8" t="s">
        <v>300</v>
      </c>
      <c r="N58" s="47"/>
    </row>
    <row r="59" spans="2:14" ht="22.5" x14ac:dyDescent="0.2">
      <c r="B59" s="46" t="s">
        <v>51</v>
      </c>
      <c r="C59" s="6" t="s">
        <v>287</v>
      </c>
      <c r="D59" s="37">
        <v>6</v>
      </c>
      <c r="E59" s="86"/>
      <c r="F59" s="3">
        <v>0</v>
      </c>
      <c r="G59" s="3">
        <f t="shared" si="12"/>
        <v>0</v>
      </c>
      <c r="H59" s="133"/>
      <c r="I59" s="133"/>
      <c r="J59" s="133"/>
      <c r="K59" s="133"/>
      <c r="L59" s="50" t="s">
        <v>288</v>
      </c>
      <c r="M59" s="8"/>
      <c r="N59" s="47"/>
    </row>
    <row r="60" spans="2:14" ht="22.5" x14ac:dyDescent="0.2">
      <c r="B60" s="46" t="s">
        <v>91</v>
      </c>
      <c r="C60" s="6" t="s">
        <v>289</v>
      </c>
      <c r="D60" s="37">
        <v>6</v>
      </c>
      <c r="E60" s="86"/>
      <c r="F60" s="3">
        <v>0</v>
      </c>
      <c r="G60" s="3">
        <f t="shared" si="12"/>
        <v>0</v>
      </c>
      <c r="H60" s="7" t="s">
        <v>292</v>
      </c>
      <c r="I60" s="133"/>
      <c r="J60" s="133"/>
      <c r="K60" s="133"/>
      <c r="L60" s="50" t="s">
        <v>290</v>
      </c>
      <c r="M60" s="8"/>
      <c r="N60" s="47"/>
    </row>
    <row r="61" spans="2:14" ht="56.25" x14ac:dyDescent="0.2">
      <c r="B61" s="46" t="s">
        <v>92</v>
      </c>
      <c r="C61" s="49" t="s">
        <v>61</v>
      </c>
      <c r="D61" s="27">
        <v>1</v>
      </c>
      <c r="E61" s="88"/>
      <c r="F61" s="3">
        <v>0</v>
      </c>
      <c r="G61" s="4">
        <f t="shared" si="12"/>
        <v>0</v>
      </c>
      <c r="H61" s="5" t="s">
        <v>87</v>
      </c>
      <c r="I61" s="7" t="s">
        <v>64</v>
      </c>
      <c r="J61" s="8"/>
      <c r="K61" s="8"/>
      <c r="L61" s="50"/>
      <c r="M61" s="8"/>
      <c r="N61" s="47"/>
    </row>
    <row r="62" spans="2:14" ht="56.25" x14ac:dyDescent="0.2">
      <c r="B62" s="46" t="s">
        <v>157</v>
      </c>
      <c r="C62" s="49" t="s">
        <v>62</v>
      </c>
      <c r="D62" s="27">
        <v>48</v>
      </c>
      <c r="E62" s="88"/>
      <c r="F62" s="3">
        <v>0</v>
      </c>
      <c r="G62" s="4">
        <f t="shared" si="12"/>
        <v>0</v>
      </c>
      <c r="H62" s="5" t="s">
        <v>88</v>
      </c>
      <c r="I62" s="7" t="s">
        <v>64</v>
      </c>
      <c r="J62" s="8"/>
      <c r="K62" s="8"/>
      <c r="L62" s="50"/>
      <c r="M62" s="8"/>
      <c r="N62" s="47"/>
    </row>
    <row r="63" spans="2:14" ht="56.25" x14ac:dyDescent="0.2">
      <c r="B63" s="46" t="s">
        <v>298</v>
      </c>
      <c r="C63" s="9" t="s">
        <v>68</v>
      </c>
      <c r="D63" s="27">
        <v>1</v>
      </c>
      <c r="E63" s="88"/>
      <c r="F63" s="3">
        <v>0</v>
      </c>
      <c r="G63" s="4">
        <f t="shared" si="12"/>
        <v>0</v>
      </c>
      <c r="H63" s="7" t="s">
        <v>69</v>
      </c>
      <c r="I63" s="7" t="s">
        <v>64</v>
      </c>
      <c r="J63" s="8"/>
      <c r="K63" s="8"/>
      <c r="L63" s="50"/>
      <c r="M63" s="8"/>
      <c r="N63" s="47"/>
    </row>
    <row r="64" spans="2:14" ht="191.25" x14ac:dyDescent="0.2">
      <c r="B64" s="46" t="s">
        <v>299</v>
      </c>
      <c r="C64" s="6" t="s">
        <v>67</v>
      </c>
      <c r="D64" s="38">
        <v>1</v>
      </c>
      <c r="E64" s="88"/>
      <c r="F64" s="3">
        <v>0</v>
      </c>
      <c r="G64" s="4">
        <f t="shared" si="12"/>
        <v>0</v>
      </c>
      <c r="H64" s="7"/>
      <c r="I64" s="7"/>
      <c r="J64" s="7"/>
      <c r="K64" s="7"/>
      <c r="L64" s="8" t="s">
        <v>143</v>
      </c>
      <c r="M64" s="8" t="s">
        <v>53</v>
      </c>
      <c r="N64" s="47"/>
    </row>
    <row r="65" spans="2:14" x14ac:dyDescent="0.2">
      <c r="B65" s="48"/>
      <c r="C65" s="17"/>
      <c r="D65" s="36"/>
      <c r="E65" s="36"/>
      <c r="F65" s="36" t="s">
        <v>5</v>
      </c>
      <c r="G65" s="18">
        <f>SUM(G52:G64)</f>
        <v>0</v>
      </c>
      <c r="H65" s="19"/>
      <c r="I65" s="19"/>
      <c r="J65" s="19"/>
      <c r="K65" s="19"/>
      <c r="L65" s="19"/>
      <c r="M65" s="19"/>
      <c r="N65" s="19"/>
    </row>
    <row r="66" spans="2:14" x14ac:dyDescent="0.2">
      <c r="B66" s="77">
        <v>6</v>
      </c>
      <c r="C66" s="11"/>
      <c r="D66" s="12"/>
      <c r="E66" s="12"/>
      <c r="F66" s="12"/>
      <c r="G66" s="12"/>
      <c r="H66" s="12"/>
      <c r="I66" s="12"/>
      <c r="J66" s="12"/>
      <c r="K66" s="12"/>
      <c r="L66" s="12"/>
      <c r="M66" s="83"/>
      <c r="N66" s="84" t="s">
        <v>115</v>
      </c>
    </row>
    <row r="67" spans="2:14" ht="202.5" x14ac:dyDescent="0.2">
      <c r="B67" s="78" t="s">
        <v>39</v>
      </c>
      <c r="C67" s="15" t="s">
        <v>158</v>
      </c>
      <c r="D67" s="35">
        <v>6</v>
      </c>
      <c r="E67" s="35"/>
      <c r="F67" s="28">
        <v>0</v>
      </c>
      <c r="G67" s="4">
        <f>F67*D67</f>
        <v>0</v>
      </c>
      <c r="H67" s="111"/>
      <c r="I67" s="1"/>
      <c r="J67" s="1"/>
      <c r="K67" s="79"/>
      <c r="L67" s="54" t="s">
        <v>159</v>
      </c>
      <c r="M67" s="128"/>
      <c r="N67" s="47"/>
    </row>
    <row r="68" spans="2:14" ht="36" x14ac:dyDescent="0.2">
      <c r="B68" s="78"/>
      <c r="C68" s="124" t="s">
        <v>241</v>
      </c>
      <c r="D68" s="68">
        <v>8</v>
      </c>
      <c r="E68" s="125"/>
      <c r="F68" s="28">
        <v>0</v>
      </c>
      <c r="G68" s="71">
        <f>F68*D68</f>
        <v>0</v>
      </c>
      <c r="H68" s="126" t="s">
        <v>242</v>
      </c>
      <c r="I68" s="126" t="s">
        <v>243</v>
      </c>
      <c r="J68" s="126" t="s">
        <v>244</v>
      </c>
      <c r="K68" s="79"/>
      <c r="L68" s="127"/>
      <c r="M68" s="112" t="s">
        <v>245</v>
      </c>
      <c r="N68" s="47"/>
    </row>
    <row r="69" spans="2:14" ht="157.5" x14ac:dyDescent="0.2">
      <c r="B69" s="78" t="s">
        <v>40</v>
      </c>
      <c r="C69" s="129" t="s">
        <v>246</v>
      </c>
      <c r="D69" s="37">
        <v>1</v>
      </c>
      <c r="E69" s="130"/>
      <c r="F69" s="28">
        <v>0</v>
      </c>
      <c r="G69" s="131">
        <f t="shared" ref="G69" si="13">F69*D69</f>
        <v>0</v>
      </c>
      <c r="H69" s="1"/>
      <c r="I69" s="1"/>
      <c r="J69" s="1"/>
      <c r="K69" s="128"/>
      <c r="L69" s="50" t="s">
        <v>248</v>
      </c>
      <c r="M69" s="8" t="s">
        <v>247</v>
      </c>
      <c r="N69" s="47"/>
    </row>
    <row r="70" spans="2:14" ht="22.5" x14ac:dyDescent="0.2">
      <c r="B70" s="78" t="s">
        <v>41</v>
      </c>
      <c r="C70" s="6" t="s">
        <v>112</v>
      </c>
      <c r="D70" s="38">
        <v>1</v>
      </c>
      <c r="E70" s="88"/>
      <c r="F70" s="28">
        <v>0</v>
      </c>
      <c r="G70" s="58">
        <f t="shared" ref="G70" si="14">F70*D70</f>
        <v>0</v>
      </c>
      <c r="H70" s="1"/>
      <c r="I70" s="1"/>
      <c r="J70" s="1"/>
      <c r="K70" s="1"/>
      <c r="L70" s="54" t="s">
        <v>113</v>
      </c>
      <c r="M70" s="1"/>
      <c r="N70" s="47"/>
    </row>
    <row r="71" spans="2:14" x14ac:dyDescent="0.2">
      <c r="B71" s="80"/>
      <c r="C71" s="81"/>
      <c r="D71" s="89"/>
      <c r="E71" s="90"/>
      <c r="F71" s="36" t="s">
        <v>5</v>
      </c>
      <c r="G71" s="91">
        <f>SUM(G67:G70)</f>
        <v>0</v>
      </c>
      <c r="H71" s="82"/>
      <c r="I71" s="82"/>
      <c r="J71" s="82"/>
      <c r="K71" s="82"/>
      <c r="L71" s="82"/>
      <c r="M71" s="82"/>
      <c r="N71" s="82"/>
    </row>
    <row r="72" spans="2:14" ht="12.75" customHeight="1" x14ac:dyDescent="0.2">
      <c r="B72" s="11">
        <v>7</v>
      </c>
      <c r="C72" s="11"/>
      <c r="D72" s="12"/>
      <c r="E72" s="11"/>
      <c r="F72" s="12"/>
      <c r="G72" s="12"/>
      <c r="H72" s="11"/>
      <c r="I72" s="11"/>
      <c r="J72" s="11"/>
      <c r="K72" s="11"/>
      <c r="L72" s="159" t="s">
        <v>252</v>
      </c>
      <c r="M72" s="160"/>
      <c r="N72" s="161"/>
    </row>
    <row r="73" spans="2:14" ht="56.25" x14ac:dyDescent="0.2">
      <c r="B73" s="46" t="s">
        <v>110</v>
      </c>
      <c r="C73" s="95" t="s">
        <v>116</v>
      </c>
      <c r="D73" s="96">
        <v>4</v>
      </c>
      <c r="E73" s="97"/>
      <c r="F73" s="28">
        <v>0</v>
      </c>
      <c r="G73" s="4">
        <f>F73*D73</f>
        <v>0</v>
      </c>
      <c r="H73" s="1" t="s">
        <v>117</v>
      </c>
      <c r="I73" s="7" t="s">
        <v>64</v>
      </c>
      <c r="J73" s="1"/>
      <c r="K73" s="1"/>
      <c r="L73" s="1"/>
      <c r="M73" s="22"/>
      <c r="N73" s="47"/>
    </row>
    <row r="74" spans="2:14" ht="56.25" x14ac:dyDescent="0.2">
      <c r="B74" s="46" t="s">
        <v>111</v>
      </c>
      <c r="C74" s="95" t="s">
        <v>118</v>
      </c>
      <c r="D74" s="96">
        <v>4</v>
      </c>
      <c r="E74" s="97"/>
      <c r="F74" s="28">
        <v>0</v>
      </c>
      <c r="G74" s="4">
        <f t="shared" ref="G74:G85" si="15">F74*D74</f>
        <v>0</v>
      </c>
      <c r="H74" s="1" t="s">
        <v>152</v>
      </c>
      <c r="I74" s="7" t="s">
        <v>64</v>
      </c>
      <c r="J74" s="1"/>
      <c r="K74" s="1"/>
      <c r="L74" s="1"/>
      <c r="M74" s="1"/>
      <c r="N74" s="47"/>
    </row>
    <row r="75" spans="2:14" ht="67.5" x14ac:dyDescent="0.2">
      <c r="B75" s="46" t="s">
        <v>160</v>
      </c>
      <c r="C75" s="95" t="s">
        <v>119</v>
      </c>
      <c r="D75" s="96">
        <v>24</v>
      </c>
      <c r="E75" s="98"/>
      <c r="F75" s="28">
        <v>0</v>
      </c>
      <c r="G75" s="4">
        <f t="shared" si="15"/>
        <v>0</v>
      </c>
      <c r="H75" s="1"/>
      <c r="I75" s="1"/>
      <c r="J75" s="1"/>
      <c r="K75" s="1"/>
      <c r="L75" s="54" t="s">
        <v>120</v>
      </c>
      <c r="M75" s="1"/>
      <c r="N75" s="47"/>
    </row>
    <row r="76" spans="2:14" ht="67.5" x14ac:dyDescent="0.2">
      <c r="B76" s="46" t="s">
        <v>161</v>
      </c>
      <c r="C76" s="95" t="s">
        <v>121</v>
      </c>
      <c r="D76" s="96">
        <v>5</v>
      </c>
      <c r="E76" s="98"/>
      <c r="F76" s="28">
        <v>0</v>
      </c>
      <c r="G76" s="4">
        <f t="shared" si="15"/>
        <v>0</v>
      </c>
      <c r="H76" s="1"/>
      <c r="I76" s="1"/>
      <c r="J76" s="1"/>
      <c r="K76" s="1"/>
      <c r="L76" s="54" t="s">
        <v>120</v>
      </c>
      <c r="M76" s="1"/>
      <c r="N76" s="47"/>
    </row>
    <row r="77" spans="2:14" ht="67.5" x14ac:dyDescent="0.2">
      <c r="B77" s="46" t="s">
        <v>162</v>
      </c>
      <c r="C77" s="95" t="s">
        <v>122</v>
      </c>
      <c r="D77" s="96">
        <v>15</v>
      </c>
      <c r="E77" s="98"/>
      <c r="F77" s="28">
        <v>0</v>
      </c>
      <c r="G77" s="4">
        <f t="shared" si="15"/>
        <v>0</v>
      </c>
      <c r="H77" s="1"/>
      <c r="I77" s="1"/>
      <c r="J77" s="1"/>
      <c r="K77" s="1"/>
      <c r="L77" s="54" t="s">
        <v>120</v>
      </c>
      <c r="M77" s="1"/>
      <c r="N77" s="47"/>
    </row>
    <row r="78" spans="2:14" ht="67.5" x14ac:dyDescent="0.2">
      <c r="B78" s="46" t="s">
        <v>163</v>
      </c>
      <c r="C78" s="95" t="s">
        <v>123</v>
      </c>
      <c r="D78" s="96">
        <v>5</v>
      </c>
      <c r="E78" s="98"/>
      <c r="F78" s="28">
        <v>0</v>
      </c>
      <c r="G78" s="4">
        <f t="shared" si="15"/>
        <v>0</v>
      </c>
      <c r="H78" s="1"/>
      <c r="I78" s="1"/>
      <c r="J78" s="1"/>
      <c r="K78" s="1"/>
      <c r="L78" s="54" t="s">
        <v>120</v>
      </c>
      <c r="M78" s="1"/>
      <c r="N78" s="47"/>
    </row>
    <row r="79" spans="2:14" ht="33.75" x14ac:dyDescent="0.2">
      <c r="B79" s="46" t="s">
        <v>263</v>
      </c>
      <c r="C79" s="95" t="s">
        <v>258</v>
      </c>
      <c r="D79" s="39">
        <v>4</v>
      </c>
      <c r="E79" s="99"/>
      <c r="F79" s="28">
        <v>0</v>
      </c>
      <c r="G79" s="4">
        <f t="shared" si="15"/>
        <v>0</v>
      </c>
      <c r="H79" s="1" t="s">
        <v>259</v>
      </c>
      <c r="I79" s="1" t="s">
        <v>260</v>
      </c>
      <c r="J79" s="1" t="s">
        <v>261</v>
      </c>
      <c r="K79" s="1"/>
      <c r="L79" s="54" t="s">
        <v>262</v>
      </c>
      <c r="M79" s="1"/>
      <c r="N79" s="47"/>
    </row>
    <row r="80" spans="2:14" ht="56.25" x14ac:dyDescent="0.2">
      <c r="B80" s="46" t="s">
        <v>176</v>
      </c>
      <c r="C80" s="95" t="s">
        <v>124</v>
      </c>
      <c r="D80" s="39">
        <v>1</v>
      </c>
      <c r="E80" s="99"/>
      <c r="F80" s="28">
        <v>0</v>
      </c>
      <c r="G80" s="4">
        <f t="shared" si="15"/>
        <v>0</v>
      </c>
      <c r="H80" s="101" t="s">
        <v>125</v>
      </c>
      <c r="I80" s="1" t="s">
        <v>126</v>
      </c>
      <c r="J80" s="7" t="s">
        <v>64</v>
      </c>
      <c r="K80" s="1"/>
      <c r="L80" s="54" t="s">
        <v>127</v>
      </c>
      <c r="M80" s="1"/>
      <c r="N80" s="47"/>
    </row>
    <row r="81" spans="2:14" ht="56.25" x14ac:dyDescent="0.2">
      <c r="B81" s="46" t="s">
        <v>164</v>
      </c>
      <c r="C81" s="95" t="s">
        <v>128</v>
      </c>
      <c r="D81" s="39">
        <v>1</v>
      </c>
      <c r="E81" s="99"/>
      <c r="F81" s="28">
        <v>0</v>
      </c>
      <c r="G81" s="4">
        <f t="shared" si="15"/>
        <v>0</v>
      </c>
      <c r="H81" s="101" t="s">
        <v>129</v>
      </c>
      <c r="I81" s="1" t="s">
        <v>130</v>
      </c>
      <c r="J81" s="7" t="s">
        <v>64</v>
      </c>
      <c r="K81" s="1"/>
      <c r="L81" s="54" t="s">
        <v>131</v>
      </c>
      <c r="M81" s="1"/>
      <c r="N81" s="47"/>
    </row>
    <row r="82" spans="2:14" ht="56.25" x14ac:dyDescent="0.2">
      <c r="B82" s="46" t="s">
        <v>165</v>
      </c>
      <c r="C82" s="95" t="s">
        <v>132</v>
      </c>
      <c r="D82" s="39">
        <v>1</v>
      </c>
      <c r="E82" s="99"/>
      <c r="F82" s="28">
        <v>0</v>
      </c>
      <c r="G82" s="4">
        <f t="shared" si="15"/>
        <v>0</v>
      </c>
      <c r="H82" s="101" t="s">
        <v>133</v>
      </c>
      <c r="I82" s="1" t="s">
        <v>134</v>
      </c>
      <c r="J82" s="7" t="s">
        <v>64</v>
      </c>
      <c r="K82" s="1"/>
      <c r="L82" s="54" t="s">
        <v>135</v>
      </c>
      <c r="M82" s="1"/>
      <c r="N82" s="47"/>
    </row>
    <row r="83" spans="2:14" ht="56.25" x14ac:dyDescent="0.2">
      <c r="B83" s="46" t="s">
        <v>166</v>
      </c>
      <c r="C83" s="95" t="s">
        <v>136</v>
      </c>
      <c r="D83" s="27">
        <v>1</v>
      </c>
      <c r="E83" s="102"/>
      <c r="F83" s="28">
        <v>0</v>
      </c>
      <c r="G83" s="4">
        <f t="shared" si="15"/>
        <v>0</v>
      </c>
      <c r="H83" s="101" t="s">
        <v>137</v>
      </c>
      <c r="I83" s="1" t="s">
        <v>138</v>
      </c>
      <c r="J83" s="7" t="s">
        <v>64</v>
      </c>
      <c r="K83" s="14"/>
      <c r="L83" s="14" t="s">
        <v>139</v>
      </c>
      <c r="M83" s="14"/>
      <c r="N83" s="47"/>
    </row>
    <row r="84" spans="2:14" ht="56.25" x14ac:dyDescent="0.2">
      <c r="B84" s="46" t="s">
        <v>167</v>
      </c>
      <c r="C84" s="6" t="s">
        <v>168</v>
      </c>
      <c r="D84" s="39">
        <v>2</v>
      </c>
      <c r="E84" s="99"/>
      <c r="F84" s="28">
        <v>0</v>
      </c>
      <c r="G84" s="4">
        <f t="shared" si="15"/>
        <v>0</v>
      </c>
      <c r="H84" s="101" t="s">
        <v>169</v>
      </c>
      <c r="I84" s="1" t="s">
        <v>170</v>
      </c>
      <c r="J84" s="7" t="s">
        <v>64</v>
      </c>
      <c r="K84" s="14"/>
      <c r="L84" s="113" t="s">
        <v>171</v>
      </c>
      <c r="M84" s="14"/>
      <c r="N84" s="47"/>
    </row>
    <row r="85" spans="2:14" ht="162.75" customHeight="1" x14ac:dyDescent="0.2">
      <c r="B85" s="46" t="s">
        <v>264</v>
      </c>
      <c r="C85" s="100" t="s">
        <v>154</v>
      </c>
      <c r="D85" s="27">
        <v>1</v>
      </c>
      <c r="E85" s="23"/>
      <c r="F85" s="28">
        <v>0</v>
      </c>
      <c r="G85" s="4">
        <f t="shared" si="15"/>
        <v>0</v>
      </c>
      <c r="H85" s="5" t="s">
        <v>174</v>
      </c>
      <c r="I85" s="7" t="s">
        <v>64</v>
      </c>
      <c r="J85" s="1"/>
      <c r="K85" s="1"/>
      <c r="L85" s="155" t="s">
        <v>175</v>
      </c>
      <c r="M85" s="155"/>
      <c r="N85" s="47"/>
    </row>
    <row r="86" spans="2:14" ht="27" customHeight="1" x14ac:dyDescent="0.2">
      <c r="B86" s="48"/>
      <c r="C86" s="17"/>
      <c r="D86" s="36"/>
      <c r="E86" s="17"/>
      <c r="F86" s="36" t="s">
        <v>5</v>
      </c>
      <c r="G86" s="18">
        <f>SUM(G73:G85)</f>
        <v>0</v>
      </c>
      <c r="H86" s="19"/>
      <c r="I86" s="19"/>
      <c r="J86" s="19"/>
      <c r="K86" s="19"/>
      <c r="L86" s="19"/>
      <c r="M86" s="19"/>
      <c r="N86" s="19"/>
    </row>
    <row r="88" spans="2:14" x14ac:dyDescent="0.2">
      <c r="B88" s="85" t="s">
        <v>35</v>
      </c>
      <c r="C88" s="85"/>
      <c r="D88" s="132"/>
      <c r="E88" s="85"/>
      <c r="F88" s="85"/>
      <c r="G88" s="85"/>
      <c r="H88" s="32"/>
      <c r="I88" s="32"/>
      <c r="J88" s="32"/>
      <c r="K88" s="32"/>
      <c r="L88" s="32"/>
      <c r="M88" s="33"/>
    </row>
    <row r="89" spans="2:14" x14ac:dyDescent="0.2">
      <c r="B89" s="11">
        <v>1</v>
      </c>
      <c r="C89" s="153" t="s">
        <v>96</v>
      </c>
      <c r="D89" s="153"/>
      <c r="E89" s="153"/>
      <c r="F89" s="153"/>
      <c r="G89" s="92">
        <f>G23</f>
        <v>0</v>
      </c>
      <c r="H89" s="32"/>
      <c r="I89" s="32"/>
      <c r="J89" s="32"/>
      <c r="K89" s="32"/>
      <c r="L89" s="32"/>
      <c r="M89" s="32"/>
    </row>
    <row r="90" spans="2:14" x14ac:dyDescent="0.2">
      <c r="B90" s="11">
        <v>2</v>
      </c>
      <c r="C90" s="153" t="s">
        <v>100</v>
      </c>
      <c r="D90" s="153"/>
      <c r="E90" s="153"/>
      <c r="F90" s="153"/>
      <c r="G90" s="92">
        <f>G35</f>
        <v>0</v>
      </c>
      <c r="H90" s="32"/>
      <c r="I90" s="32"/>
      <c r="J90" s="32"/>
      <c r="K90" s="32"/>
      <c r="L90" s="32"/>
      <c r="M90" s="32"/>
    </row>
    <row r="91" spans="2:14" x14ac:dyDescent="0.2">
      <c r="B91" s="11">
        <v>3</v>
      </c>
      <c r="C91" s="153" t="s">
        <v>57</v>
      </c>
      <c r="D91" s="153"/>
      <c r="E91" s="153"/>
      <c r="F91" s="153"/>
      <c r="G91" s="92">
        <f>G47</f>
        <v>0</v>
      </c>
      <c r="H91" s="32"/>
      <c r="I91" s="32"/>
      <c r="J91" s="32"/>
      <c r="K91" s="32"/>
      <c r="L91" s="32"/>
      <c r="M91" s="32"/>
    </row>
    <row r="92" spans="2:14" x14ac:dyDescent="0.2">
      <c r="B92" s="11">
        <v>4</v>
      </c>
      <c r="C92" s="153" t="s">
        <v>102</v>
      </c>
      <c r="D92" s="153"/>
      <c r="E92" s="153"/>
      <c r="F92" s="153"/>
      <c r="G92" s="92">
        <f>G50</f>
        <v>0</v>
      </c>
      <c r="H92" s="32"/>
      <c r="I92" s="32"/>
      <c r="J92" s="32"/>
      <c r="K92" s="32"/>
      <c r="L92" s="32"/>
      <c r="M92" s="32"/>
    </row>
    <row r="93" spans="2:14" x14ac:dyDescent="0.2">
      <c r="B93" s="11">
        <v>5</v>
      </c>
      <c r="C93" s="153" t="s">
        <v>105</v>
      </c>
      <c r="D93" s="153"/>
      <c r="E93" s="153"/>
      <c r="F93" s="153"/>
      <c r="G93" s="92">
        <f>G65</f>
        <v>0</v>
      </c>
      <c r="H93" s="32"/>
      <c r="I93" s="32"/>
      <c r="J93" s="32"/>
      <c r="K93" s="32"/>
      <c r="L93" s="32"/>
      <c r="M93" s="32"/>
    </row>
    <row r="94" spans="2:14" x14ac:dyDescent="0.2">
      <c r="B94" s="11">
        <v>6</v>
      </c>
      <c r="C94" s="156" t="s">
        <v>115</v>
      </c>
      <c r="D94" s="157"/>
      <c r="E94" s="157"/>
      <c r="F94" s="158"/>
      <c r="G94" s="92">
        <f>G71</f>
        <v>0</v>
      </c>
      <c r="H94" s="32"/>
      <c r="I94" s="32"/>
      <c r="J94" s="32"/>
      <c r="K94" s="32"/>
      <c r="L94" s="32"/>
      <c r="M94" s="32"/>
    </row>
    <row r="95" spans="2:14" x14ac:dyDescent="0.2">
      <c r="B95" s="11">
        <v>7</v>
      </c>
      <c r="C95" s="156" t="s">
        <v>140</v>
      </c>
      <c r="D95" s="157"/>
      <c r="E95" s="157"/>
      <c r="F95" s="158"/>
      <c r="G95" s="92">
        <f>G86</f>
        <v>0</v>
      </c>
      <c r="H95" s="32"/>
      <c r="I95" s="32"/>
      <c r="J95" s="32"/>
      <c r="K95" s="32"/>
      <c r="L95" s="32"/>
      <c r="M95" s="32"/>
    </row>
    <row r="96" spans="2:14" x14ac:dyDescent="0.2">
      <c r="B96" s="53"/>
      <c r="C96" s="154" t="s">
        <v>5</v>
      </c>
      <c r="D96" s="154"/>
      <c r="E96" s="154"/>
      <c r="F96" s="154"/>
      <c r="G96" s="93">
        <f>SUM(G89:G95)</f>
        <v>0</v>
      </c>
      <c r="H96" s="32"/>
      <c r="I96" s="32"/>
      <c r="J96" s="32"/>
      <c r="K96" s="32"/>
      <c r="L96" s="32"/>
      <c r="M96" s="32"/>
    </row>
    <row r="97" spans="2:7" x14ac:dyDescent="0.2">
      <c r="B97" s="53"/>
      <c r="C97" s="154" t="s">
        <v>54</v>
      </c>
      <c r="D97" s="154"/>
      <c r="E97" s="154"/>
      <c r="F97" s="154"/>
      <c r="G97" s="94">
        <f>G96*1.17</f>
        <v>0</v>
      </c>
    </row>
  </sheetData>
  <mergeCells count="28">
    <mergeCell ref="L72:N72"/>
    <mergeCell ref="C89:F89"/>
    <mergeCell ref="C90:F90"/>
    <mergeCell ref="C97:F97"/>
    <mergeCell ref="L85:M85"/>
    <mergeCell ref="C92:F92"/>
    <mergeCell ref="C93:F93"/>
    <mergeCell ref="C94:F94"/>
    <mergeCell ref="C95:F95"/>
    <mergeCell ref="C96:F96"/>
    <mergeCell ref="C91:F91"/>
    <mergeCell ref="L22:M22"/>
    <mergeCell ref="B4:N4"/>
    <mergeCell ref="B5:N5"/>
    <mergeCell ref="L7:M7"/>
    <mergeCell ref="L8:M8"/>
    <mergeCell ref="L21:M21"/>
    <mergeCell ref="L20:M20"/>
    <mergeCell ref="M25:M26"/>
    <mergeCell ref="N25:N26"/>
    <mergeCell ref="O25:O26"/>
    <mergeCell ref="C27:C28"/>
    <mergeCell ref="D27:D28"/>
    <mergeCell ref="E27:E28"/>
    <mergeCell ref="M27:M28"/>
    <mergeCell ref="C25:C26"/>
    <mergeCell ref="D25:D26"/>
    <mergeCell ref="E25:E26"/>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6C4ED92677F7D498F8DA266F0415BB0" ma:contentTypeVersion="12" ma:contentTypeDescription="צור מסמך חדש." ma:contentTypeScope="" ma:versionID="f933c97fa6f10e005a46eafa7c3d7884">
  <xsd:schema xmlns:xsd="http://www.w3.org/2001/XMLSchema" xmlns:xs="http://www.w3.org/2001/XMLSchema" xmlns:p="http://schemas.microsoft.com/office/2006/metadata/properties" xmlns:ns2="32348e33-23f6-459a-8562-e35bf31722a4" xmlns:ns3="b7e1ea7e-efc9-4adc-8164-159000a868e2" targetNamespace="http://schemas.microsoft.com/office/2006/metadata/properties" ma:root="true" ma:fieldsID="19b888a972d228d54832f12b8ef86050" ns2:_="" ns3:_="">
    <xsd:import namespace="32348e33-23f6-459a-8562-e35bf31722a4"/>
    <xsd:import namespace="b7e1ea7e-efc9-4adc-8164-159000a86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48e33-23f6-459a-8562-e35bf31722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תגיות תמונה" ma:readOnly="false" ma:fieldId="{5cf76f15-5ced-4ddc-b409-7134ff3c332f}" ma:taxonomyMulti="true" ma:sspId="245a3f9b-ddce-4f8b-99ae-d18acfe5dc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e1ea7e-efc9-4adc-8164-159000a868e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81c18cb-64fc-481a-bd6a-fa88acf8d211}" ma:internalName="TaxCatchAll" ma:showField="CatchAllData" ma:web="b7e1ea7e-efc9-4adc-8164-159000a86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e1ea7e-efc9-4adc-8164-159000a868e2" xsi:nil="true"/>
    <lcf76f155ced4ddcb4097134ff3c332f xmlns="32348e33-23f6-459a-8562-e35bf31722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22740-463F-438A-887D-4DB1F06BF253}"/>
</file>

<file path=customXml/itemProps2.xml><?xml version="1.0" encoding="utf-8"?>
<ds:datastoreItem xmlns:ds="http://schemas.openxmlformats.org/officeDocument/2006/customXml" ds:itemID="{540EAA2D-DDAC-45A0-9D06-94755220AC97}">
  <ds:schemaRefs>
    <ds:schemaRef ds:uri="http://schemas.microsoft.com/office/2006/metadata/properties"/>
    <ds:schemaRef ds:uri="http://schemas.microsoft.com/office/infopath/2007/PartnerControls"/>
    <ds:schemaRef ds:uri="b7e1ea7e-efc9-4adc-8164-159000a868e2"/>
    <ds:schemaRef ds:uri="32348e33-23f6-459a-8562-e35bf31722a4"/>
  </ds:schemaRefs>
</ds:datastoreItem>
</file>

<file path=customXml/itemProps3.xml><?xml version="1.0" encoding="utf-8"?>
<ds:datastoreItem xmlns:ds="http://schemas.openxmlformats.org/officeDocument/2006/customXml" ds:itemID="{2D672C57-3004-4C52-8ABD-0E8161CFE1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 אודיטריום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אראל טביבי סאונד</dc:creator>
  <cp:lastModifiedBy>גנית אלגרנטי</cp:lastModifiedBy>
  <cp:lastPrinted>2020-12-13T07:36:26Z</cp:lastPrinted>
  <dcterms:created xsi:type="dcterms:W3CDTF">2013-03-22T21:05:39Z</dcterms:created>
  <dcterms:modified xsi:type="dcterms:W3CDTF">2025-04-21T06:44:51Z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0x01010066C4ED92677F7D498F8DA266F0415BB0</vt:lpwstr>
  </property>
  <property fmtid="{D5CDD505-2E9C-101B-9397-08002B2CF9AE}" pid="3" name="MediaServiceImageTags">
    <vt:lpwstr/>
  </property>
</Properties>
</file>