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2024\350 - עירון\02.2024 עבודות הנדסה אזרחית ונילוים משטחי קומפוסט\350-240917 הבהרות לקבלנים קומפוסטציה 02-2024\"/>
    </mc:Choice>
  </mc:AlternateContent>
  <xr:revisionPtr revIDLastSave="0" documentId="13_ncr:1_{13E68F62-B37F-4B5B-BD7D-688D346AD9FE}" xr6:coauthVersionLast="47" xr6:coauthVersionMax="47" xr10:uidLastSave="{00000000-0000-0000-0000-000000000000}"/>
  <bookViews>
    <workbookView xWindow="-120" yWindow="-120" windowWidth="29040" windowHeight="15720" xr2:uid="{00000000-000D-0000-FFFF-FFFF00000000}"/>
  </bookViews>
  <sheets>
    <sheet name="מתקן_קומפוסטציה"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 l="1"/>
  <c r="F166" i="1"/>
  <c r="F165" i="1"/>
  <c r="F164" i="1"/>
  <c r="F161" i="1"/>
  <c r="F160" i="1"/>
  <c r="F157" i="1"/>
  <c r="F156" i="1"/>
  <c r="F155" i="1"/>
  <c r="F153" i="1"/>
  <c r="F151" i="1"/>
  <c r="F150" i="1"/>
  <c r="F149" i="1"/>
  <c r="F148" i="1"/>
  <c r="F147" i="1"/>
  <c r="F146" i="1"/>
  <c r="F145" i="1"/>
  <c r="F144" i="1"/>
  <c r="F143" i="1"/>
  <c r="F142" i="1"/>
  <c r="F141" i="1"/>
  <c r="F136" i="1"/>
  <c r="F135" i="1"/>
  <c r="F134" i="1"/>
  <c r="F133" i="1"/>
  <c r="F130" i="1"/>
  <c r="F129" i="1"/>
  <c r="F126" i="1"/>
  <c r="F125" i="1"/>
  <c r="F124" i="1"/>
  <c r="F122" i="1"/>
  <c r="F120" i="1"/>
  <c r="F119" i="1"/>
  <c r="F118" i="1"/>
  <c r="F117" i="1"/>
  <c r="F116" i="1"/>
  <c r="F115" i="1"/>
  <c r="F114" i="1"/>
  <c r="F113" i="1"/>
  <c r="F112" i="1"/>
  <c r="F111" i="1"/>
  <c r="F110" i="1"/>
  <c r="F105" i="1"/>
  <c r="F104" i="1"/>
  <c r="F101" i="1"/>
  <c r="F100" i="1"/>
  <c r="F99" i="1"/>
  <c r="F98" i="1"/>
  <c r="F96" i="1"/>
  <c r="F94" i="1"/>
  <c r="F93" i="1"/>
  <c r="F92" i="1"/>
  <c r="F91" i="1"/>
  <c r="F90" i="1"/>
  <c r="F89" i="1"/>
  <c r="F88" i="1"/>
  <c r="F87" i="1"/>
  <c r="F86" i="1"/>
  <c r="F85" i="1"/>
  <c r="F84" i="1"/>
  <c r="F83" i="1"/>
  <c r="F82" i="1"/>
  <c r="F81" i="1"/>
  <c r="F76" i="1"/>
  <c r="F75" i="1"/>
  <c r="F74" i="1"/>
  <c r="F73" i="1"/>
  <c r="F68" i="1"/>
  <c r="F67" i="1"/>
  <c r="F66" i="1"/>
  <c r="F65" i="1"/>
  <c r="F64" i="1"/>
  <c r="F63" i="1"/>
  <c r="F62" i="1"/>
  <c r="F61" i="1"/>
  <c r="F60" i="1"/>
  <c r="F59" i="1"/>
  <c r="F58" i="1"/>
  <c r="F57" i="1"/>
  <c r="F56" i="1"/>
  <c r="F55" i="1"/>
  <c r="F54" i="1"/>
  <c r="F53" i="1"/>
  <c r="F52" i="1"/>
  <c r="F51" i="1"/>
  <c r="F50" i="1"/>
  <c r="F48" i="1"/>
  <c r="F47" i="1"/>
  <c r="F46" i="1"/>
  <c r="F45" i="1"/>
  <c r="F43" i="1"/>
  <c r="F42" i="1"/>
  <c r="F41" i="1"/>
  <c r="F40" i="1"/>
  <c r="F39" i="1"/>
  <c r="F38" i="1"/>
  <c r="F37" i="1"/>
  <c r="F36" i="1"/>
  <c r="F35" i="1"/>
  <c r="F34" i="1"/>
  <c r="F32" i="1"/>
  <c r="F31" i="1"/>
  <c r="F30" i="1"/>
  <c r="F29" i="1"/>
  <c r="F28" i="1"/>
  <c r="F27" i="1"/>
  <c r="F26" i="1"/>
  <c r="F24" i="1"/>
  <c r="F23" i="1"/>
  <c r="F22" i="1"/>
  <c r="F21" i="1"/>
  <c r="F20" i="1"/>
  <c r="F19" i="1"/>
  <c r="F18" i="1"/>
  <c r="F16" i="1"/>
  <c r="F15" i="1"/>
  <c r="F14" i="1"/>
  <c r="F13" i="1"/>
  <c r="F11" i="1"/>
</calcChain>
</file>

<file path=xl/sharedStrings.xml><?xml version="1.0" encoding="utf-8"?>
<sst xmlns="http://schemas.openxmlformats.org/spreadsheetml/2006/main" count="556" uniqueCount="270">
  <si>
    <t>מתקן קומפוסטציה</t>
  </si>
  <si>
    <t>סעיף</t>
  </si>
  <si>
    <t>תאור</t>
  </si>
  <si>
    <t>יח'</t>
  </si>
  <si>
    <t>כמות</t>
  </si>
  <si>
    <t>מחיר</t>
  </si>
  <si>
    <t>סה"כ</t>
  </si>
  <si>
    <t/>
  </si>
  <si>
    <t>01</t>
  </si>
  <si>
    <t>עבודות הנדסה אזרחית</t>
  </si>
  <si>
    <t>01.01</t>
  </si>
  <si>
    <t>פירוקים, הכנות, הריסות, עבודות עפר ופיתוח שטח</t>
  </si>
  <si>
    <t>01.01.001</t>
  </si>
  <si>
    <t>הריסות ופירוקים</t>
  </si>
  <si>
    <t>01.01.001.0010</t>
  </si>
  <si>
    <r>
      <rPr>
        <sz val="11"/>
        <rFont val="Calibri"/>
      </rPr>
      <t xml:space="preserve">הריסת גושי בטון וקירות תומכים כולל יסודות ע"י ציוד כבד, לרבות ניסורים בחלקים להרמת מנוף וכולל חיתוך ברזלים. כל עבודות הפירוקים יבוצעו באמצעות צוות עבודה אשר יכלול לפחות: באגר עם פטיש חציבה, משאית מנוף, צוות פועלים הכולל לפחות 2 פועלים.
העבודה תכלול הריסה ופינוי של כל גושי ומשטחי בטון, מסעות, אבני שפה, אבני גן, אבנים משתלבות וכל אלמנט כזה או אחר הנדרש לפינוי. </t>
    </r>
  </si>
  <si>
    <t>י"ע</t>
  </si>
  <si>
    <t>01.01.003</t>
  </si>
  <si>
    <t>עבודות עפר למבנים</t>
  </si>
  <si>
    <t>01.01.003.0010</t>
  </si>
  <si>
    <r>
      <rPr>
        <sz val="11"/>
        <rFont val="Calibri"/>
      </rPr>
      <t>חפירה כללית לעומק עד 3 מ'</t>
    </r>
  </si>
  <si>
    <t>מ"ק</t>
  </si>
  <si>
    <t>01.01.003.0020</t>
  </si>
  <si>
    <r>
      <rPr>
        <sz val="11"/>
        <rFont val="Calibri"/>
      </rPr>
      <t>הידוק שתית ע"ג שברי אבן (מחצבה) לרבות פיזור והידוק לפי הנחיות יועץ הקרקה</t>
    </r>
  </si>
  <si>
    <t>מ"ר</t>
  </si>
  <si>
    <t>01.01.003.0030</t>
  </si>
  <si>
    <r>
      <rPr>
        <sz val="11"/>
        <rFont val="Calibri"/>
      </rPr>
      <t>מילוי חוזר מחומר מובא גרנולרי (מצע סוג ג' עם 25% דקים) בשכבות בעובי 20 ס"מ תוך הרטבה והידוק לקבלת דרגת הידוק של 96% לפי ASTM 1556/7, צפיפות המעבדתית המקסימלית, מתחת למבנה קומפוסטציה, הכל לפי הנחיות יועץ קרקע</t>
    </r>
  </si>
  <si>
    <t>01.01.003.0040</t>
  </si>
  <si>
    <r>
      <rPr>
        <sz val="11"/>
        <rFont val="Calibri"/>
      </rPr>
      <t>מילוי חוזר מחומר נברר , לרבות פיזור בשכבות של 20 ס"מ והידוק רגיל, לצפיפות לא מבוקרת עד לתחתית של משטחי אבן משתלבת</t>
    </r>
  </si>
  <si>
    <t>01.01.004</t>
  </si>
  <si>
    <t>עבודות עפר לפיתוח שטח - שלב א'</t>
  </si>
  <si>
    <t>01.01.004.0010</t>
  </si>
  <si>
    <r>
      <rPr>
        <sz val="11"/>
        <rFont val="Calibri"/>
      </rPr>
      <t>חישוף השטח בעובי עד 20 ס"מ</t>
    </r>
  </si>
  <si>
    <t>01.01.004.0020</t>
  </si>
  <si>
    <r>
      <rPr>
        <sz val="11"/>
        <rFont val="Calibri"/>
      </rPr>
      <t>ריסוס שטחים בחומר הדברה לקטילת שורשי צמחיה ועשבי בר</t>
    </r>
  </si>
  <si>
    <t>01.01.004.0030</t>
  </si>
  <si>
    <r>
      <rPr>
        <sz val="11"/>
        <rFont val="Calibri"/>
      </rPr>
      <t>חפירה כללית בשטח לרבות העמסה, הובלה, פיזור, הידוק רגיל ופינוי עודפי חפירה מאתר העבודה בתחום מועצה אזורית מנשה</t>
    </r>
  </si>
  <si>
    <t>01.01.004.0040</t>
  </si>
  <si>
    <r>
      <rPr>
        <sz val="11"/>
        <rFont val="Calibri"/>
      </rPr>
      <t>חפירת ו/או חציבת תעלות פתוחות</t>
    </r>
  </si>
  <si>
    <t>01.01.004.0050</t>
  </si>
  <si>
    <r>
      <rPr>
        <sz val="11"/>
        <rFont val="Calibri"/>
      </rPr>
      <t>יישור והידוק מבוקר של שתית לכבישים ומדרכות (צורת דרך) עד גובה 20 ס"מ (±)</t>
    </r>
  </si>
  <si>
    <t>01.01.004.0060</t>
  </si>
  <si>
    <r>
      <rPr>
        <sz val="11"/>
        <rFont val="Calibri"/>
      </rPr>
      <t>רשת גיאוגריד דו-כיוונית מסוג "TENSAR-SS30" או "Tenax LBO" או ש"ע לשריון של שתית ומצעים, עשויה מפוליפרופילן, מתוחה ומוצמדת לקרקע, עם חפיפה מינימלית של 30 ס"מ, חוזק מתיחה נומינלי של 30 ק"נ/מ' בשטח מעל 2500 מ"ר, כאשר הביצוע הינו במקום אחד</t>
    </r>
  </si>
  <si>
    <t>01.01.004.0070</t>
  </si>
  <si>
    <r>
      <rPr>
        <sz val="11"/>
        <rFont val="Calibri"/>
      </rPr>
      <t>מצע סוג א' לרבות פיזור והידוק מבוקר, המצע יסופק ממחצבה מאושרת.</t>
    </r>
  </si>
  <si>
    <t>01.01.005</t>
  </si>
  <si>
    <t>עבודות עפר לפיתוח שטח - שלב ב'</t>
  </si>
  <si>
    <t>01.01.005.0010</t>
  </si>
  <si>
    <t>01.01.005.0020</t>
  </si>
  <si>
    <t>01.01.005.0030</t>
  </si>
  <si>
    <t>01.01.005.0040</t>
  </si>
  <si>
    <t>01.01.005.0050</t>
  </si>
  <si>
    <t>01.01.005.0060</t>
  </si>
  <si>
    <t>01.01.005.0070</t>
  </si>
  <si>
    <t>01.01.006</t>
  </si>
  <si>
    <t>פיתוח שטח - שלב א'</t>
  </si>
  <si>
    <t>01.01.006.0010</t>
  </si>
  <si>
    <r>
      <rPr>
        <sz val="11"/>
        <rFont val="Calibri"/>
      </rPr>
      <t>ריצוף באבנים משתלבות בעובי 6 ס"מ, מלבניות במידות 10/20 ס"מ או רבועיות במידות 20/20 ס"מ, לרבות חול 5 ס"מ (לא כולל מצע), גוון צבעוני - על בסיס מלט אפור</t>
    </r>
  </si>
  <si>
    <t>01.01.006.0020</t>
  </si>
  <si>
    <r>
      <rPr>
        <sz val="11"/>
        <rFont val="Calibri"/>
      </rPr>
      <t>ריצוף באבנים משתלבות בעובי 6 ס"מ, מלבניות במידות 10/20 ס"מ או רבועיות במידות 20/20 ס"מ, לרבות חול 5 ס"מ (לא כולל מצע), גוון צבעוני - על בסיס מלט לבן (סופר סטון) ו/או גוון לבן ו/או גווני קוקטייל</t>
    </r>
  </si>
  <si>
    <t>01.01.006.0030</t>
  </si>
  <si>
    <r>
      <rPr>
        <sz val="11"/>
        <rFont val="Calibri"/>
      </rPr>
      <t>ריצוף באבנים משתלבות בעובי 10 ס"מ, מלבניות במידות 10/20 ס"מ לעומסים כבדים, לרבות חול 5 ס"מ (לא כולל מצע), גוון צבעוני - על בסיס מלט אפור</t>
    </r>
  </si>
  <si>
    <t>01.01.006.0040</t>
  </si>
  <si>
    <r>
      <rPr>
        <sz val="11"/>
        <rFont val="Calibri"/>
      </rPr>
      <t>אבן שפה לכביש במידות 17/25/100 ס"מ, לרבות יסוד ומשענת בטון, גוון אפור</t>
    </r>
  </si>
  <si>
    <t>מ'</t>
  </si>
  <si>
    <t>01.01.006.0050</t>
  </si>
  <si>
    <r>
      <rPr>
        <sz val="11"/>
        <rFont val="Calibri"/>
      </rPr>
      <t>ציפוי יסוד באימולסיה ביטומנית בשיעור של 0.8-1.2 ק"ג/מ''ר</t>
    </r>
  </si>
  <si>
    <t>01.01.006.0060</t>
  </si>
  <si>
    <r>
      <rPr>
        <sz val="11"/>
        <rFont val="Calibri"/>
      </rPr>
      <t>שכבה מבטון אספלט בעובי 6 ס"מ מתערובת עם אבן דולומיט גודל מקסימלי 25 מ"מ ("1), ביטומן 68-10 PG, לרבות פיזור והידוק</t>
    </r>
  </si>
  <si>
    <t>01.01.006.0070</t>
  </si>
  <si>
    <r>
      <rPr>
        <sz val="11"/>
        <rFont val="Calibri"/>
      </rPr>
      <t>שכבת תשתית מאספלט אמבי"ט בעובי 10 ס"מ בשכבת אחת מתערובת עם אבן דולומיט גודל מקסימלי 37.5 מ"מ ("1/2 1), ביטומן 68-10 PG, לרבות פיזור והידוק</t>
    </r>
  </si>
  <si>
    <t>01.01.006.0080</t>
  </si>
  <si>
    <r>
      <rPr>
        <sz val="11"/>
        <rFont val="Calibri"/>
      </rPr>
      <t>תעלת בטון ב-30 במידות 1.3X0.7 מ' לרבות חפירה מצעים, בטון, כולל זיון וכל הדרוש ליצירת תעלה מושלמת</t>
    </r>
  </si>
  <si>
    <t>01.01.006.0090</t>
  </si>
  <si>
    <r>
      <rPr>
        <sz val="11"/>
        <rFont val="Calibri"/>
      </rPr>
      <t>מתקני כניסה ויציאה למעבירי מים (מובל סגור) מבטון מזוין. המחיר כולל זיון (לפי 90 ק"ג/מ"ק)</t>
    </r>
  </si>
  <si>
    <t>01.01.006.0100</t>
  </si>
  <si>
    <r>
      <rPr>
        <sz val="11"/>
        <rFont val="Calibri"/>
      </rPr>
      <t>דיפון תעלות/מעברים וייצוב מדרונות ע"י רשתות פלדה מרחבית בגובה 6 ס"מ מסוג "JK" תוצרת חב' "רתם רשתות פלדה בע"מ" או ש"ע עם מילוי בטון ב-20 בעובי 10 ס"מ, בגוון קרקע מקומית, לרבות שומרי מרחק, יריעות הפרדה מניילון בעובי 0.1 מ"מ ועיגון הרשתות לקרקע</t>
    </r>
  </si>
  <si>
    <t>01.01.007</t>
  </si>
  <si>
    <t>פיתוח שטח - שלב ב'</t>
  </si>
  <si>
    <t>01.01.007.0010</t>
  </si>
  <si>
    <t>01.01.007.0020</t>
  </si>
  <si>
    <t>01.01.007.0030</t>
  </si>
  <si>
    <t>01.01.007.0040</t>
  </si>
  <si>
    <t>01.01.008</t>
  </si>
  <si>
    <t>צנרת שטח</t>
  </si>
  <si>
    <t>01.01.008.0010</t>
  </si>
  <si>
    <r>
      <rPr>
        <sz val="11"/>
        <rFont val="Calibri"/>
      </rPr>
      <t>צנרת פוליאתילן מסוג PE-100 SDR17 בקוטר 560 מ"מ מתחנת השאיבה לניקוז ועד לבריכות הוויסות במט"ש, מונחת בקרקע</t>
    </r>
  </si>
  <si>
    <t>01.01.008.0020</t>
  </si>
  <si>
    <r>
      <rPr>
        <sz val="11"/>
        <rFont val="Calibri"/>
      </rPr>
      <t>עטיפת בטון לצנרת 560 מ"מ לפי פרט</t>
    </r>
  </si>
  <si>
    <t>01.01.008.0030</t>
  </si>
  <si>
    <r>
      <rPr>
        <sz val="11"/>
        <rFont val="Calibri"/>
      </rPr>
      <t>סרט סימון ניתן לאיתור</t>
    </r>
  </si>
  <si>
    <t>01.01.008.0040</t>
  </si>
  <si>
    <r>
      <rPr>
        <sz val="11"/>
        <rFont val="Calibri"/>
      </rPr>
      <t>צילום קו ביוב בקטרים שונים במצלמת וידאו כולל הפרקת דו"ח + CD</t>
    </r>
  </si>
  <si>
    <t>01.01.008.0050</t>
  </si>
  <si>
    <r>
      <rPr>
        <sz val="11"/>
        <rFont val="Calibri"/>
      </rPr>
      <t>התחברות לבריכת וויסות קיימת כולל ביצוע פרט כניסה</t>
    </r>
  </si>
  <si>
    <t>קומפ</t>
  </si>
  <si>
    <t>01.01.008.0060</t>
  </si>
  <si>
    <r>
      <rPr>
        <sz val="11"/>
        <rFont val="Calibri"/>
      </rPr>
      <t>צנרת SN-8 P.V.C בקוטר 200 מ"מ ובעומק עד 2.25 מ', מונחת בקרקע</t>
    </r>
  </si>
  <si>
    <t>01.01.008.0070</t>
  </si>
  <si>
    <r>
      <rPr>
        <sz val="11"/>
        <rFont val="Calibri"/>
      </rPr>
      <t>צנרת P.V.C כנ"ל, אך בעומק מ- 2.26 מ' ועד 2.75 מ'</t>
    </r>
  </si>
  <si>
    <t>01.01.008.0080</t>
  </si>
  <si>
    <r>
      <rPr>
        <sz val="11"/>
        <rFont val="Calibri"/>
      </rPr>
      <t>שוחות בטון טרומיות בעומק עד 2.25 מ' ובקוטר 1.0 מ'</t>
    </r>
  </si>
  <si>
    <t>01.01.008.0090</t>
  </si>
  <si>
    <r>
      <rPr>
        <sz val="11"/>
        <rFont val="Calibri"/>
      </rPr>
      <t>שוחות בטון כנ"ל, אך בעומק עד 2.75 מ' ובקוטר 1.25 מ'</t>
    </r>
  </si>
  <si>
    <t>01.01.008.0100</t>
  </si>
  <si>
    <r>
      <rPr>
        <sz val="11"/>
        <rFont val="Calibri"/>
      </rPr>
      <t>צנרת SN-8 P.V.C בקוטר 400 מ"מ ובעומק עד 2.75 מ', מונחת בקרקע</t>
    </r>
  </si>
  <si>
    <t>01.01.008.0110</t>
  </si>
  <si>
    <r>
      <rPr>
        <sz val="11"/>
        <rFont val="Calibri"/>
      </rPr>
      <t>צנרת P.V.C כנ"ל, אך בקוטר 500 מ"מ ובעומק עד 2.75 מ', מונחת בקרקע</t>
    </r>
  </si>
  <si>
    <t>01.01.008.0120</t>
  </si>
  <si>
    <r>
      <rPr>
        <sz val="11"/>
        <rFont val="Calibri"/>
      </rPr>
      <t>שוחות טרומיות מבטון בקוטר 1.25 מ' ובעומק עד 2.75 מ'</t>
    </r>
  </si>
  <si>
    <t>01.01.008.0130</t>
  </si>
  <si>
    <r>
      <rPr>
        <sz val="11"/>
        <rFont val="Calibri"/>
      </rPr>
      <t>צנרת PE-100 SDR11 בקוטר 110 מ"מ, מונחת בקרקע</t>
    </r>
  </si>
  <si>
    <t>01.01.008.0140</t>
  </si>
  <si>
    <r>
      <rPr>
        <sz val="11"/>
        <rFont val="Calibri"/>
      </rPr>
      <t>צנרת כנ"ל, אך בקוטר 160 מ"מ</t>
    </r>
  </si>
  <si>
    <t>01.01.008.0150</t>
  </si>
  <si>
    <r>
      <rPr>
        <sz val="11"/>
        <rFont val="Calibri"/>
      </rPr>
      <t>ברז כיבוי אש בקוטר "3 מחובר ע"י אוגן לרבות זקף פלדה "4 גוש בטון לעיגון, מצמד שטורץ, מתקן שבירה וחיבור לקו מים עשוי פוליאתילן באמצעות אוגן ומתאם אוגן, לפי פרט</t>
    </r>
  </si>
  <si>
    <t>01.01.008.0160</t>
  </si>
  <si>
    <r>
      <rPr>
        <sz val="11"/>
        <rFont val="Calibri"/>
      </rPr>
      <t>חיבור מים באמצעות חצי גמל בקוטר "2, כולל קטעי צנרת עד אורך 3 מטר, זקף בקוטר "2, 2 זוויות 90 מעלות בקוטר "2, ריתוכים, אביזרים, מגוף בקוטר "2, לרבות חיבור לקו מים עשוי פוליאתילן באמצעות אוגן ומתאם אוגן, לפי פרט</t>
    </r>
  </si>
  <si>
    <t>01.01.008.0170</t>
  </si>
  <si>
    <r>
      <rPr>
        <sz val="11"/>
        <rFont val="Calibri"/>
      </rPr>
      <t>ארון כיבוי אש לפי פרט</t>
    </r>
  </si>
  <si>
    <t>01.01.008.0180</t>
  </si>
  <si>
    <r>
      <rPr>
        <sz val="11"/>
        <rFont val="Calibri"/>
      </rPr>
      <t>מגוף טריז מותקן על גמל לפי פרט, בקוטר "6</t>
    </r>
  </si>
  <si>
    <t>01.01.008.0190</t>
  </si>
  <si>
    <r>
      <rPr>
        <sz val="11"/>
        <rFont val="Calibri"/>
      </rPr>
      <t>מגוף כנ"ל, אך בקוטר "4</t>
    </r>
  </si>
  <si>
    <t>08</t>
  </si>
  <si>
    <t>הארקת יסודות</t>
  </si>
  <si>
    <t>08.01</t>
  </si>
  <si>
    <t>חשמל</t>
  </si>
  <si>
    <t>08.01.001</t>
  </si>
  <si>
    <t>08.01.001.0010</t>
  </si>
  <si>
    <r>
      <rPr>
        <sz val="11"/>
        <rFont val="Calibri"/>
      </rPr>
      <t>מערכת הארקת יסודות באגן תאי קומפטציה מושלמת כולל טבעת גישור,הארקות ביסוד עובר או פלטה, רתוך לברזל זיון של הבניין, יציאות חוץ מפס מגולוון 40/4מ"מ בתוך קופסה משוריינת, גישורים הכל באופן מושלם קומפלט.</t>
    </r>
  </si>
  <si>
    <t>08.01.001.0030</t>
  </si>
  <si>
    <r>
      <rPr>
        <sz val="11"/>
        <rFont val="Calibri"/>
      </rPr>
      <t>פס מגולוון 30/4מ"מ מונח בחפירה בעומק 50 ס"מ כולל מחיר החפירה מגשר בין מערכות הארקת יסודות כולל חיבורים ורכיבים.</t>
    </r>
  </si>
  <si>
    <t>08.01.001.0040</t>
  </si>
  <si>
    <r>
      <rPr>
        <sz val="11"/>
        <rFont val="Calibri"/>
      </rPr>
      <t>ביצוע שרוול "6 בתקרת תחנת שאיבה עבור מכשור עתידי כולל תוספת השרוול.</t>
    </r>
  </si>
  <si>
    <t>08.01.001.0050</t>
  </si>
  <si>
    <r>
      <rPr>
        <sz val="11"/>
        <rFont val="Calibri"/>
      </rPr>
      <t>העברת מערכת הארקת יסודות בדיקה של בודק מוסמך והמצאת דו"ח תקינות.</t>
    </r>
  </si>
  <si>
    <t>10</t>
  </si>
  <si>
    <t>תאי קומפוסטציה</t>
  </si>
  <si>
    <t>10.02</t>
  </si>
  <si>
    <t>עבודות בטון יצוק באתר</t>
  </si>
  <si>
    <t>10.02.002</t>
  </si>
  <si>
    <t>10.02.002.0010</t>
  </si>
  <si>
    <r>
      <rPr>
        <sz val="11"/>
        <rFont val="Calibri"/>
      </rPr>
      <t>מצע בטון רזה בעובי 5 ס"מ מתחת למרצפים, המחיר כולל עיבוד בשיפועים כמתואר בתכניות</t>
    </r>
  </si>
  <si>
    <t>10.02.002.0020</t>
  </si>
  <si>
    <r>
      <rPr>
        <sz val="11"/>
        <rFont val="Calibri"/>
      </rPr>
      <t>תוספת מצע בטון רזה, מסביב לצינורות בטון של מבנה קומפוסטציה, מתחת לרצפה</t>
    </r>
  </si>
  <si>
    <t>10.02.002.0030</t>
  </si>
  <si>
    <r>
      <rPr>
        <sz val="11"/>
        <rFont val="Calibri"/>
      </rPr>
      <t>מילוי תערובת CLSM, בחוזק 8 MPA , מתחת לרצפת בטון על מצע בטון רזה לפי תוכנית</t>
    </r>
  </si>
  <si>
    <t>10.02.002.0040</t>
  </si>
  <si>
    <r>
      <rPr>
        <sz val="11"/>
        <rFont val="Calibri"/>
      </rPr>
      <t>רגל קיר תומך, מבטון ב-40, בעל התנגדות משופרת לחדירת מים מסוג "משופר אטימות" כולל מוספים לפי המפרט</t>
    </r>
  </si>
  <si>
    <t>10.02.002.0050</t>
  </si>
  <si>
    <r>
      <rPr>
        <sz val="11"/>
        <rFont val="Calibri"/>
      </rPr>
      <t>קיר תומך, בעובי 30 ס"מ, מבטון ב-40, בעל התנגדות משופרת לחדירת מים מסוג "משופר אטימות" כולל מוספים לפי המפרט</t>
    </r>
  </si>
  <si>
    <t>10.02.002.0060</t>
  </si>
  <si>
    <r>
      <rPr>
        <sz val="11"/>
        <rFont val="Calibri"/>
      </rPr>
      <t>מרצפי בטון ב-40 , בעובי 25 ס"מ, בעל התנגדות משופרת לחדירת מים מסוג "משופר אטימות" כולל מוספים לפי המפרט, כולל ווטות</t>
    </r>
  </si>
  <si>
    <t>10.02.002.0070</t>
  </si>
  <si>
    <r>
      <rPr>
        <sz val="11"/>
        <rFont val="Calibri"/>
      </rPr>
      <t>החלקת פני הרצפה בהליקופטר כולל החדרת צמנט בשיעור של 1.5 ק"ג/מ"ר והחלקת הבטון בעזרת כף פלדה בפס ברוחב 40 ס"מ בסמוך לכל שפה של הקיר (פנימית וחיצונית)</t>
    </r>
  </si>
  <si>
    <t>10.02.002.0080</t>
  </si>
  <si>
    <r>
      <rPr>
        <sz val="11"/>
        <rFont val="Calibri"/>
      </rPr>
      <t>קורות תחתונות תלויות משופעות בטון ב-40 (שקיעה "5 חשיפה 2-4) בחתכים כלשהם</t>
    </r>
  </si>
  <si>
    <t>10.02.002.0090</t>
  </si>
  <si>
    <r>
      <rPr>
        <sz val="11"/>
        <rFont val="Calibri"/>
      </rPr>
      <t>תפרי יציקה ברצפה, לפי פרט בתוכניות קונסטרוקציה</t>
    </r>
  </si>
  <si>
    <t>10.02.002.0100</t>
  </si>
  <si>
    <r>
      <rPr>
        <sz val="11"/>
        <rFont val="Calibri"/>
      </rPr>
      <t>תפרי התפשטות ברצפה ובקירות, לפי פרטים בתוכניות קונסטרוקציה</t>
    </r>
  </si>
  <si>
    <t>10.02.002.0110</t>
  </si>
  <si>
    <r>
      <rPr>
        <sz val="11"/>
        <rFont val="Calibri"/>
      </rPr>
      <t>לוחות פוליסטירן מוקצף F-15 בעובי 2 ס"מ בתפרים, בין רצפה לקירות</t>
    </r>
  </si>
  <si>
    <t>10.02.002.0120</t>
  </si>
  <si>
    <r>
      <rPr>
        <sz val="11"/>
        <rFont val="Calibri"/>
      </rPr>
      <t>פחי פלדה\צינורות פלדה מגולוונים מבוטנים, לרבות קוצים\פחים מרותכים</t>
    </r>
  </si>
  <si>
    <t>טון</t>
  </si>
  <si>
    <t>10.02.002.0130</t>
  </si>
  <si>
    <r>
      <rPr>
        <sz val="11"/>
        <rFont val="Calibri"/>
      </rPr>
      <t>מוטות פלדה עגולים ומצולעים מכל הסוגים בכל הקטרים והאורכים לזיון הבטון</t>
    </r>
  </si>
  <si>
    <t>10.02.002.0140</t>
  </si>
  <si>
    <r>
      <rPr>
        <sz val="11"/>
        <rFont val="Calibri"/>
      </rPr>
      <t>רשתות פלדה מרותכות בכל הקטרים והאורכים לזיון הבטון</t>
    </r>
  </si>
  <si>
    <t>10.02.003</t>
  </si>
  <si>
    <t>מוצרי בטון טרום ודרוך</t>
  </si>
  <si>
    <t>10.02.003.0010</t>
  </si>
  <si>
    <r>
      <rPr>
        <sz val="11"/>
        <rFont val="Calibri"/>
      </rPr>
      <t>תעלות בטון טרומיות (ו\או יצוקות באתר) למערכת ניקוז בפיתוח שטח, במידות פנים 30\60 ס"מ לרבות מכסים לעומס כבד</t>
    </r>
  </si>
  <si>
    <t>מ"א</t>
  </si>
  <si>
    <t>10.02.005</t>
  </si>
  <si>
    <t>עבודות איטום</t>
  </si>
  <si>
    <t>10.02.005.0010</t>
  </si>
  <si>
    <r>
      <rPr>
        <sz val="11"/>
        <rFont val="Calibri"/>
      </rPr>
      <t>שכבה חסינת שחיקה בשיטת הפיזור וההחדרה מ"פלינטופ 0/4 S.D.H" מוכן לשימוש או ש"ע, בכמות של 6 ק"ג/מ"ר, מוחדר לתוך פני שכבת הרצפה הטריה (הנמדדת בנפרד). המחיר הינו לשטח מעל 100 מ"ר ועד 500 מ"ר</t>
    </r>
  </si>
  <si>
    <t>10.02.005.0020</t>
  </si>
  <si>
    <r>
      <rPr>
        <sz val="11"/>
        <rFont val="Calibri"/>
      </rPr>
      <t>עצר מים כימי תופח על בסיס הידרופילי פולימרי ובנטונייט מסוג "ספיר סוול" או ש"ע בחתך 19\25 מ"מ</t>
    </r>
  </si>
  <si>
    <t>10.02.005.0030</t>
  </si>
  <si>
    <r>
      <rPr>
        <sz val="11"/>
        <rFont val="Calibri"/>
      </rPr>
      <t>הגנת קירות פנימיות בטיח צמנטי הידרופילי מסוג "טורוסיל FX-122" או ש"ע בכמות כוללת של 3 קג"/מ"ר</t>
    </r>
  </si>
  <si>
    <t>10.02.005.0040</t>
  </si>
  <si>
    <r>
      <rPr>
        <sz val="11"/>
        <rFont val="Calibri"/>
      </rPr>
      <t>איטום קירות, יסודות, קורות יסוד וקירות מסד במריחות חמות. פריימר ביטומני בכמות 300 גר'/מ"ר, 3 שכבות ביטומן אלסטומרי מסוג "אלסטוגום 795" או "פוליגום" אוש"ע במריחות חמות בכמות כוללת 4.5 ק"ג/מ"ר, 2 רשתות זכוכית אינטרגלס והגנה ע"י יריעות .H.D.P.E מסוג "ביטודריין "T-15 או "גולדריין" או ש"ע בעובי 0.5 מ"מ</t>
    </r>
  </si>
  <si>
    <t>10.07</t>
  </si>
  <si>
    <t>צנרת ואביזרי צנרת</t>
  </si>
  <si>
    <t>10.07.001</t>
  </si>
  <si>
    <t>10.07.001.0010</t>
  </si>
  <si>
    <r>
      <rPr>
        <sz val="11"/>
        <rFont val="Calibri"/>
      </rPr>
      <t>התקנת צנרת ואביזרים המסופקים ע"י אחרים וכוללים:- תעלות ניקוז/ איוורור עשויות בטון באורך משוער של 1,032 מטר, לפי פרט בתוכניות.- צנרת PVC בקטרים עד 200 מ"מ ברצפת התאים ומחוץ לתאים עד לבורות התשטיפים, לפי תוכנית.- בורות תשטיפים - 2 יח'.- שסתום פורק לחץ בקיר התא - 8 יח'.העבודה תבוצע ע"י הקבלן במסגרת חוזה זה ובפיקוח של ספק הציוד.צוות ההתקנה מטעם הקבלן יכלול לפחות מיני-מחפרון ו- 2 פועלים.העבודה מוערכת בכ- 20 ימי עבודה.השלמת העבודה כוללת קבלת אישור ספק הציוד לעבודות ההתקנה.</t>
    </r>
  </si>
  <si>
    <t>10.07.001.0020</t>
  </si>
  <si>
    <r>
      <rPr>
        <sz val="11"/>
        <rFont val="Calibri"/>
      </rPr>
      <t>צנרת P.V.C. SN-8 בקוטר 160 מ"מ כולל עטיפת בטון</t>
    </r>
  </si>
  <si>
    <t>20</t>
  </si>
  <si>
    <t>תא אחסון תערובת</t>
  </si>
  <si>
    <t>20.02</t>
  </si>
  <si>
    <t>20.02.002</t>
  </si>
  <si>
    <t>20.02.002.0010</t>
  </si>
  <si>
    <t>20.02.002.0040</t>
  </si>
  <si>
    <t>20.02.002.0050</t>
  </si>
  <si>
    <r>
      <rPr>
        <sz val="11"/>
        <rFont val="Calibri"/>
      </rPr>
      <t>קיר תומך, כולל קירות תעלה, מבטון ב-40, בעל התנגדות משופרת לחדירת מים מסוג "משופר אטימות" כולל מוספים לפי המפרט</t>
    </r>
  </si>
  <si>
    <t>20.02.002.0060</t>
  </si>
  <si>
    <r>
      <rPr>
        <sz val="11"/>
        <rFont val="Calibri"/>
      </rPr>
      <t>מרצפי בטון ב-40 , בעובי 20 ס"מ, כולל ווטות, בעל התנגדות משופרת לחדירת מים מסוג "משופר אטימות" כולל מוספים לפי המפרט</t>
    </r>
  </si>
  <si>
    <t>20.02.002.0070</t>
  </si>
  <si>
    <t>20.02.002.0090</t>
  </si>
  <si>
    <t>20.02.002.0100</t>
  </si>
  <si>
    <r>
      <rPr>
        <sz val="11"/>
        <rFont val="Calibri"/>
      </rPr>
      <t>תפרי התפשטות בקירות, לפי פרטים בתוכניות קונסטרוקציה</t>
    </r>
  </si>
  <si>
    <t>20.02.002.0110</t>
  </si>
  <si>
    <t>20.02.002.0120</t>
  </si>
  <si>
    <r>
      <rPr>
        <sz val="11"/>
        <rFont val="Calibri"/>
      </rPr>
      <t>פחי פלדה מגולוונים מבוטנים, לרבות פחים מרותכים</t>
    </r>
  </si>
  <si>
    <t>20.02.002.0130</t>
  </si>
  <si>
    <t>20.02.002.0140</t>
  </si>
  <si>
    <t>20.02.003</t>
  </si>
  <si>
    <t>20.02.003.0010</t>
  </si>
  <si>
    <r>
      <rPr>
        <sz val="11"/>
        <rFont val="Calibri"/>
      </rPr>
      <t>רשתות ניקוז לתעלות טרומיות לשימוש חוזר (ראה פרק הריסות)</t>
    </r>
  </si>
  <si>
    <t>20.02.005</t>
  </si>
  <si>
    <t>20.02.005.0010</t>
  </si>
  <si>
    <t>20.02.005.0030</t>
  </si>
  <si>
    <r>
      <rPr>
        <sz val="11"/>
        <rFont val="Calibri"/>
      </rPr>
      <t>הגנת קירות ותעלות פנימיות בטיח צמנטי הידרופילי מסוג "טורוסיל FX-122" או ש"ע בכמות כוללת של 3 קג"/מ"ר</t>
    </r>
  </si>
  <si>
    <t>20.02.005.0040</t>
  </si>
  <si>
    <t>20.07</t>
  </si>
  <si>
    <t>20.07.001</t>
  </si>
  <si>
    <t>20.07.001.0010</t>
  </si>
  <si>
    <r>
      <rPr>
        <sz val="11"/>
        <rFont val="Calibri"/>
      </rPr>
      <t>צנרת פלדה בקוטר "8 ע.ד. "5/32 עם ציפוי פנימי צמנט אלומינה ועטיפה חיצונית פוליאתילן שחול תלת שכבתי, מונחת בקרקע</t>
    </r>
  </si>
  <si>
    <t>20.07.001.0020</t>
  </si>
  <si>
    <r>
      <rPr>
        <sz val="11"/>
        <rFont val="Calibri"/>
      </rPr>
      <t>קשת פלדה 90 מעלות בקוטר "8</t>
    </r>
  </si>
  <si>
    <t>20.19</t>
  </si>
  <si>
    <t>מסגרות חרש</t>
  </si>
  <si>
    <t>20.19.001</t>
  </si>
  <si>
    <t>סבכה למבנה אחסון תערובת</t>
  </si>
  <si>
    <t>20.19.001.0010</t>
  </si>
  <si>
    <r>
      <rPr>
        <sz val="11"/>
        <rFont val="Calibri"/>
      </rPr>
      <t>קונסטרוקצית פלדה הכוללת מסבכים מצינורות פלדה עגולים, רבועים ומלבניים או זוויתנים בעובי דופן מעל 1.2 מ"מ ועד 2.0 מ"מ וכן פחי קשר, פחי עיגון וברגים, לרבות ניקוי במברשות פלדה וריתוכים, לכמות מעל 0.4 טון</t>
    </r>
  </si>
  <si>
    <t>20.19.001.0020</t>
  </si>
  <si>
    <r>
      <rPr>
        <sz val="11"/>
        <rFont val="Calibri"/>
      </rPr>
      <t>תוספת עבור גילוון קונסטרוקצית הפלדה</t>
    </r>
  </si>
  <si>
    <t>20.19.001.0030</t>
  </si>
  <si>
    <r>
      <rPr>
        <sz val="11"/>
        <rFont val="Calibri"/>
      </rPr>
      <t>מרישים לגג מפרופילי פלדה מגולוונים</t>
    </r>
  </si>
  <si>
    <t>20.19.001.0040</t>
  </si>
  <si>
    <r>
      <rPr>
        <sz val="11"/>
        <rFont val="Calibri"/>
      </rPr>
      <t>סיכוך קירות בלוחות פח מגולוון וצבוע טרפזי (איסכורית) בעובי 0.6 מ"מ בעלי גובה גל של 38 מ"מ, לרבות אביזרי איטום וחיבור</t>
    </r>
  </si>
  <si>
    <t>30</t>
  </si>
  <si>
    <t>תא אחסון בוצה סחוטה</t>
  </si>
  <si>
    <t>30.02</t>
  </si>
  <si>
    <t>30.02.002</t>
  </si>
  <si>
    <t>30.02.002.0010</t>
  </si>
  <si>
    <t>30.02.002.0040</t>
  </si>
  <si>
    <t>30.02.002.0050</t>
  </si>
  <si>
    <t>30.02.002.0060</t>
  </si>
  <si>
    <t>30.02.002.0070</t>
  </si>
  <si>
    <t>30.02.002.0090</t>
  </si>
  <si>
    <t>30.02.002.0100</t>
  </si>
  <si>
    <t>30.02.002.0110</t>
  </si>
  <si>
    <t>30.02.002.0120</t>
  </si>
  <si>
    <t>30.02.002.0130</t>
  </si>
  <si>
    <t>30.02.002.0140</t>
  </si>
  <si>
    <t>30.02.003</t>
  </si>
  <si>
    <t>30.02.003.0010</t>
  </si>
  <si>
    <t>30.02.005</t>
  </si>
  <si>
    <t>30.02.005.0010</t>
  </si>
  <si>
    <t>30.02.005.0030</t>
  </si>
  <si>
    <t>30.02.005.0040</t>
  </si>
  <si>
    <t>30.07</t>
  </si>
  <si>
    <t>30.07.001</t>
  </si>
  <si>
    <t>30.07.001.0010</t>
  </si>
  <si>
    <t>30.07.001.0020</t>
  </si>
  <si>
    <t>30.19</t>
  </si>
  <si>
    <t>30.19.001</t>
  </si>
  <si>
    <t>30.19.001.0010</t>
  </si>
  <si>
    <t>30.19.001.0020</t>
  </si>
  <si>
    <t>30.19.001.0030</t>
  </si>
  <si>
    <t>30.19.001.0040</t>
  </si>
  <si>
    <t>350-240919 אומדן כתב כמויות מתקן קומפוסטציה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</si>
</sst>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name val="Calibri"/>
    </font>
    <font>
      <sz val="12"/>
      <color rgb="FF0000FF"/>
      <name val="Calibri"/>
    </font>
    <font>
      <b/>
      <sz val="12"/>
      <color rgb="FF0000FF"/>
      <name val="Calibri"/>
    </font>
    <font>
      <b/>
      <sz val="16"/>
      <color rgb="FF0000FF"/>
      <name val="Calibri"/>
    </font>
    <font>
      <sz val="11"/>
      <name val="Calibri"/>
    </font>
  </fonts>
  <fills count="3">
    <fill>
      <patternFill patternType="none"/>
    </fill>
    <fill>
      <patternFill patternType="gray125"/>
    </fill>
    <fill>
      <patternFill patternType="solid">
        <fgColor rgb="FFC8C8C8"/>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s>
  <cellStyleXfs count="2">
    <xf numFmtId="0" fontId="0" fillId="0" borderId="0"/>
    <xf numFmtId="44" fontId="4" fillId="0" borderId="0" applyFont="0" applyFill="0" applyBorder="0" applyAlignment="0" applyProtection="0"/>
  </cellStyleXfs>
  <cellXfs count="35">
    <xf numFmtId="0" fontId="0" fillId="0" borderId="0" xfId="0"/>
    <xf numFmtId="0" fontId="1" fillId="0" borderId="0" xfId="0" applyFont="1"/>
    <xf numFmtId="0" fontId="0" fillId="0" borderId="0" xfId="0" applyAlignment="1">
      <alignment shrinkToFit="1"/>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0" fontId="0" fillId="0" borderId="4" xfId="0"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4" fontId="1" fillId="0" borderId="0" xfId="0" applyNumberFormat="1" applyFont="1" applyAlignment="1">
      <alignment horizontal="right"/>
    </xf>
    <xf numFmtId="0" fontId="3" fillId="0" borderId="1" xfId="0" applyFont="1" applyBorder="1" applyAlignment="1">
      <alignment horizontal="right" wrapText="1"/>
    </xf>
    <xf numFmtId="0" fontId="0" fillId="0" borderId="2" xfId="0" applyBorder="1" applyAlignment="1">
      <alignment wrapText="1"/>
    </xf>
    <xf numFmtId="0" fontId="0" fillId="2" borderId="3" xfId="0" applyFill="1" applyBorder="1" applyAlignment="1">
      <alignment horizontal="right" wrapText="1"/>
    </xf>
    <xf numFmtId="0" fontId="1" fillId="0" borderId="2" xfId="0" applyFont="1" applyBorder="1" applyAlignment="1">
      <alignment wrapText="1"/>
    </xf>
    <xf numFmtId="0" fontId="0" fillId="0" borderId="4" xfId="0" applyBorder="1" applyAlignment="1">
      <alignment wrapText="1"/>
    </xf>
    <xf numFmtId="0" fontId="0" fillId="0" borderId="0" xfId="0" applyAlignment="1">
      <alignment wrapText="1"/>
    </xf>
    <xf numFmtId="44" fontId="0" fillId="0" borderId="1" xfId="1" applyFont="1" applyBorder="1" applyAlignment="1" applyProtection="1">
      <alignment horizontal="right"/>
    </xf>
    <xf numFmtId="44" fontId="0" fillId="0" borderId="2" xfId="1" applyFont="1" applyBorder="1" applyAlignment="1" applyProtection="1">
      <alignment horizontal="right"/>
    </xf>
    <xf numFmtId="44" fontId="0" fillId="2" borderId="3" xfId="1" applyFont="1" applyFill="1" applyBorder="1" applyAlignment="1" applyProtection="1">
      <alignment horizontal="right"/>
    </xf>
    <xf numFmtId="44" fontId="1" fillId="0" borderId="2" xfId="1" applyFont="1" applyBorder="1" applyAlignment="1" applyProtection="1">
      <alignment horizontal="right"/>
    </xf>
    <xf numFmtId="44" fontId="0" fillId="0" borderId="4" xfId="1" applyFont="1" applyBorder="1" applyAlignment="1" applyProtection="1">
      <alignment horizontal="right"/>
    </xf>
    <xf numFmtId="44" fontId="2" fillId="0" borderId="4" xfId="1" applyFont="1" applyBorder="1" applyAlignment="1" applyProtection="1">
      <alignment horizontal="right"/>
    </xf>
    <xf numFmtId="44" fontId="0" fillId="0" borderId="0" xfId="1" applyFont="1" applyAlignment="1" applyProtection="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8"/>
  <sheetViews>
    <sheetView rightToLeft="1" tabSelected="1" topLeftCell="A152" workbookViewId="0">
      <selection activeCell="B2" sqref="B2"/>
    </sheetView>
  </sheetViews>
  <sheetFormatPr defaultRowHeight="15" x14ac:dyDescent="0.25"/>
  <cols>
    <col min="1" max="1" width="13.140625" style="8" customWidth="1"/>
    <col min="2" max="2" width="70" style="27" customWidth="1"/>
    <col min="3" max="3" width="9.140625" style="2" customWidth="1"/>
    <col min="4" max="4" width="9.140625" style="16" customWidth="1"/>
    <col min="5" max="5" width="13.140625" style="34" bestFit="1" customWidth="1"/>
    <col min="6" max="6" width="17.85546875" style="34" bestFit="1" customWidth="1"/>
    <col min="7" max="7" width="9.140625" style="16" customWidth="1"/>
  </cols>
  <sheetData>
    <row r="1" spans="1:7" x14ac:dyDescent="0.25">
      <c r="B1" s="27" t="s">
        <v>269</v>
      </c>
    </row>
    <row r="2" spans="1:7" ht="21" x14ac:dyDescent="0.35">
      <c r="A2" s="9"/>
      <c r="B2" s="22" t="s">
        <v>0</v>
      </c>
      <c r="C2" s="3"/>
      <c r="D2" s="17"/>
      <c r="E2" s="28"/>
      <c r="F2" s="28"/>
    </row>
    <row r="3" spans="1:7" x14ac:dyDescent="0.25">
      <c r="A3" s="10"/>
      <c r="B3" s="23"/>
      <c r="C3" s="4"/>
      <c r="D3" s="18"/>
      <c r="E3" s="29"/>
      <c r="F3" s="29"/>
    </row>
    <row r="4" spans="1:7" x14ac:dyDescent="0.25">
      <c r="A4" s="10"/>
      <c r="B4" s="23"/>
      <c r="C4" s="4"/>
      <c r="D4" s="18"/>
      <c r="E4" s="29"/>
      <c r="F4" s="29"/>
    </row>
    <row r="5" spans="1:7" x14ac:dyDescent="0.25">
      <c r="A5" s="11" t="s">
        <v>1</v>
      </c>
      <c r="B5" s="24" t="s">
        <v>2</v>
      </c>
      <c r="C5" s="5" t="s">
        <v>3</v>
      </c>
      <c r="D5" s="15" t="s">
        <v>4</v>
      </c>
      <c r="E5" s="30" t="s">
        <v>5</v>
      </c>
      <c r="F5" s="30" t="s">
        <v>6</v>
      </c>
    </row>
    <row r="6" spans="1:7" s="1" customFormat="1" ht="15.75" x14ac:dyDescent="0.25">
      <c r="A6" s="12" t="s">
        <v>7</v>
      </c>
      <c r="B6" s="25" t="s">
        <v>7</v>
      </c>
      <c r="C6" s="6" t="s">
        <v>7</v>
      </c>
      <c r="D6" s="19" t="s">
        <v>7</v>
      </c>
      <c r="E6" s="31" t="s">
        <v>7</v>
      </c>
      <c r="F6" s="31" t="s">
        <v>7</v>
      </c>
      <c r="G6" s="21"/>
    </row>
    <row r="7" spans="1:7" x14ac:dyDescent="0.25">
      <c r="A7" s="10"/>
      <c r="B7" s="23"/>
      <c r="C7" s="4"/>
      <c r="D7" s="18"/>
      <c r="E7" s="29"/>
      <c r="F7" s="29"/>
    </row>
    <row r="8" spans="1:7" s="1" customFormat="1" ht="15.75" x14ac:dyDescent="0.25">
      <c r="A8" s="12" t="s">
        <v>8</v>
      </c>
      <c r="B8" s="25" t="s">
        <v>9</v>
      </c>
      <c r="C8" s="6" t="s">
        <v>7</v>
      </c>
      <c r="D8" s="19" t="s">
        <v>7</v>
      </c>
      <c r="E8" s="31" t="s">
        <v>7</v>
      </c>
      <c r="F8" s="31">
        <v>4599867</v>
      </c>
      <c r="G8" s="21"/>
    </row>
    <row r="9" spans="1:7" s="1" customFormat="1" ht="15.75" x14ac:dyDescent="0.25">
      <c r="A9" s="12" t="s">
        <v>10</v>
      </c>
      <c r="B9" s="25" t="s">
        <v>11</v>
      </c>
      <c r="C9" s="6" t="s">
        <v>7</v>
      </c>
      <c r="D9" s="19" t="s">
        <v>7</v>
      </c>
      <c r="E9" s="31" t="s">
        <v>7</v>
      </c>
      <c r="F9" s="31">
        <v>4599867</v>
      </c>
      <c r="G9" s="21"/>
    </row>
    <row r="10" spans="1:7" s="1" customFormat="1" ht="15.75" x14ac:dyDescent="0.25">
      <c r="A10" s="12" t="s">
        <v>12</v>
      </c>
      <c r="B10" s="25" t="s">
        <v>13</v>
      </c>
      <c r="C10" s="6" t="s">
        <v>7</v>
      </c>
      <c r="D10" s="19" t="s">
        <v>7</v>
      </c>
      <c r="E10" s="31" t="s">
        <v>7</v>
      </c>
      <c r="F10" s="31">
        <v>294000</v>
      </c>
      <c r="G10" s="21"/>
    </row>
    <row r="11" spans="1:7" ht="75" x14ac:dyDescent="0.25">
      <c r="A11" s="13" t="s">
        <v>14</v>
      </c>
      <c r="B11" s="23" t="s">
        <v>15</v>
      </c>
      <c r="C11" s="4" t="s">
        <v>16</v>
      </c>
      <c r="D11" s="18">
        <v>30</v>
      </c>
      <c r="E11" s="29">
        <v>9800</v>
      </c>
      <c r="F11" s="29">
        <f>MMULT(D11,E11)</f>
        <v>294000</v>
      </c>
    </row>
    <row r="12" spans="1:7" s="1" customFormat="1" ht="15.75" x14ac:dyDescent="0.25">
      <c r="A12" s="12" t="s">
        <v>17</v>
      </c>
      <c r="B12" s="25" t="s">
        <v>18</v>
      </c>
      <c r="C12" s="6" t="s">
        <v>7</v>
      </c>
      <c r="D12" s="19" t="s">
        <v>7</v>
      </c>
      <c r="E12" s="31" t="s">
        <v>7</v>
      </c>
      <c r="F12" s="31">
        <v>575495</v>
      </c>
      <c r="G12" s="21"/>
    </row>
    <row r="13" spans="1:7" x14ac:dyDescent="0.25">
      <c r="A13" s="13" t="s">
        <v>19</v>
      </c>
      <c r="B13" s="23" t="s">
        <v>20</v>
      </c>
      <c r="C13" s="4" t="s">
        <v>21</v>
      </c>
      <c r="D13" s="18">
        <v>6395</v>
      </c>
      <c r="E13" s="29">
        <v>31</v>
      </c>
      <c r="F13" s="29">
        <f>MMULT(D13,E13)</f>
        <v>198245</v>
      </c>
    </row>
    <row r="14" spans="1:7" x14ac:dyDescent="0.25">
      <c r="A14" s="13" t="s">
        <v>22</v>
      </c>
      <c r="B14" s="23" t="s">
        <v>23</v>
      </c>
      <c r="C14" s="4" t="s">
        <v>24</v>
      </c>
      <c r="D14" s="18">
        <v>930</v>
      </c>
      <c r="E14" s="29">
        <v>144</v>
      </c>
      <c r="F14" s="29">
        <f>MMULT(D14,E14)</f>
        <v>133920</v>
      </c>
    </row>
    <row r="15" spans="1:7" ht="45" x14ac:dyDescent="0.25">
      <c r="A15" s="13" t="s">
        <v>25</v>
      </c>
      <c r="B15" s="23" t="s">
        <v>26</v>
      </c>
      <c r="C15" s="4" t="s">
        <v>21</v>
      </c>
      <c r="D15" s="18">
        <v>2960</v>
      </c>
      <c r="E15" s="29">
        <v>73</v>
      </c>
      <c r="F15" s="29">
        <f>MMULT(D15,E15)</f>
        <v>216080</v>
      </c>
    </row>
    <row r="16" spans="1:7" ht="30" x14ac:dyDescent="0.25">
      <c r="A16" s="13" t="s">
        <v>27</v>
      </c>
      <c r="B16" s="23" t="s">
        <v>28</v>
      </c>
      <c r="C16" s="4" t="s">
        <v>21</v>
      </c>
      <c r="D16" s="18">
        <v>545</v>
      </c>
      <c r="E16" s="29">
        <v>50</v>
      </c>
      <c r="F16" s="29">
        <f>MMULT(D16,E16)</f>
        <v>27250</v>
      </c>
    </row>
    <row r="17" spans="1:7" s="1" customFormat="1" ht="15.75" x14ac:dyDescent="0.25">
      <c r="A17" s="12" t="s">
        <v>29</v>
      </c>
      <c r="B17" s="25" t="s">
        <v>30</v>
      </c>
      <c r="C17" s="6" t="s">
        <v>7</v>
      </c>
      <c r="D17" s="19" t="s">
        <v>7</v>
      </c>
      <c r="E17" s="31" t="s">
        <v>7</v>
      </c>
      <c r="F17" s="31">
        <v>797020</v>
      </c>
      <c r="G17" s="21"/>
    </row>
    <row r="18" spans="1:7" x14ac:dyDescent="0.25">
      <c r="A18" s="13" t="s">
        <v>31</v>
      </c>
      <c r="B18" s="23" t="s">
        <v>32</v>
      </c>
      <c r="C18" s="4" t="s">
        <v>24</v>
      </c>
      <c r="D18" s="18">
        <v>5000</v>
      </c>
      <c r="E18" s="29">
        <v>3</v>
      </c>
      <c r="F18" s="29">
        <f t="shared" ref="F18:F24" si="0">MMULT(D18,E18)</f>
        <v>15000</v>
      </c>
    </row>
    <row r="19" spans="1:7" x14ac:dyDescent="0.25">
      <c r="A19" s="13" t="s">
        <v>33</v>
      </c>
      <c r="B19" s="23" t="s">
        <v>34</v>
      </c>
      <c r="C19" s="4" t="s">
        <v>24</v>
      </c>
      <c r="D19" s="18">
        <v>5000</v>
      </c>
      <c r="E19" s="29">
        <v>1</v>
      </c>
      <c r="F19" s="29">
        <f t="shared" si="0"/>
        <v>5000</v>
      </c>
    </row>
    <row r="20" spans="1:7" ht="30" x14ac:dyDescent="0.25">
      <c r="A20" s="13" t="s">
        <v>35</v>
      </c>
      <c r="B20" s="23" t="s">
        <v>36</v>
      </c>
      <c r="C20" s="4" t="s">
        <v>21</v>
      </c>
      <c r="D20" s="18">
        <v>3900</v>
      </c>
      <c r="E20" s="29">
        <v>27</v>
      </c>
      <c r="F20" s="29">
        <f t="shared" si="0"/>
        <v>105300</v>
      </c>
    </row>
    <row r="21" spans="1:7" x14ac:dyDescent="0.25">
      <c r="A21" s="13" t="s">
        <v>37</v>
      </c>
      <c r="B21" s="23" t="s">
        <v>38</v>
      </c>
      <c r="C21" s="4" t="s">
        <v>21</v>
      </c>
      <c r="D21" s="18">
        <v>130</v>
      </c>
      <c r="E21" s="29">
        <v>44</v>
      </c>
      <c r="F21" s="29">
        <f t="shared" si="0"/>
        <v>5720</v>
      </c>
    </row>
    <row r="22" spans="1:7" x14ac:dyDescent="0.25">
      <c r="A22" s="13" t="s">
        <v>39</v>
      </c>
      <c r="B22" s="23" t="s">
        <v>40</v>
      </c>
      <c r="C22" s="4" t="s">
        <v>24</v>
      </c>
      <c r="D22" s="18">
        <v>5000</v>
      </c>
      <c r="E22" s="29">
        <v>7</v>
      </c>
      <c r="F22" s="29">
        <f t="shared" si="0"/>
        <v>35000</v>
      </c>
    </row>
    <row r="23" spans="1:7" ht="60" x14ac:dyDescent="0.25">
      <c r="A23" s="13" t="s">
        <v>41</v>
      </c>
      <c r="B23" s="23" t="s">
        <v>42</v>
      </c>
      <c r="C23" s="4" t="s">
        <v>24</v>
      </c>
      <c r="D23" s="18">
        <v>15000</v>
      </c>
      <c r="E23" s="29">
        <v>15</v>
      </c>
      <c r="F23" s="29">
        <f t="shared" si="0"/>
        <v>225000</v>
      </c>
    </row>
    <row r="24" spans="1:7" x14ac:dyDescent="0.25">
      <c r="A24" s="13" t="s">
        <v>43</v>
      </c>
      <c r="B24" s="23" t="s">
        <v>44</v>
      </c>
      <c r="C24" s="4" t="s">
        <v>21</v>
      </c>
      <c r="D24" s="18">
        <v>2900</v>
      </c>
      <c r="E24" s="29">
        <v>140</v>
      </c>
      <c r="F24" s="29">
        <f t="shared" si="0"/>
        <v>406000</v>
      </c>
    </row>
    <row r="25" spans="1:7" s="1" customFormat="1" ht="15.75" x14ac:dyDescent="0.25">
      <c r="A25" s="12" t="s">
        <v>45</v>
      </c>
      <c r="B25" s="25" t="s">
        <v>46</v>
      </c>
      <c r="C25" s="6" t="s">
        <v>7</v>
      </c>
      <c r="D25" s="19" t="s">
        <v>7</v>
      </c>
      <c r="E25" s="31" t="s">
        <v>7</v>
      </c>
      <c r="F25" s="31">
        <v>885600</v>
      </c>
      <c r="G25" s="21"/>
    </row>
    <row r="26" spans="1:7" x14ac:dyDescent="0.25">
      <c r="A26" s="13" t="s">
        <v>47</v>
      </c>
      <c r="B26" s="23" t="s">
        <v>32</v>
      </c>
      <c r="C26" s="4" t="s">
        <v>24</v>
      </c>
      <c r="D26" s="18">
        <v>3400</v>
      </c>
      <c r="E26" s="29">
        <v>3</v>
      </c>
      <c r="F26" s="29">
        <f t="shared" ref="F26:F32" si="1">MMULT(D26,E26)</f>
        <v>10200</v>
      </c>
    </row>
    <row r="27" spans="1:7" x14ac:dyDescent="0.25">
      <c r="A27" s="13" t="s">
        <v>48</v>
      </c>
      <c r="B27" s="23" t="s">
        <v>34</v>
      </c>
      <c r="C27" s="4" t="s">
        <v>24</v>
      </c>
      <c r="D27" s="18">
        <v>3400</v>
      </c>
      <c r="E27" s="29">
        <v>1</v>
      </c>
      <c r="F27" s="29">
        <f t="shared" si="1"/>
        <v>3400</v>
      </c>
    </row>
    <row r="28" spans="1:7" ht="30" x14ac:dyDescent="0.25">
      <c r="A28" s="13" t="s">
        <v>49</v>
      </c>
      <c r="B28" s="23" t="s">
        <v>36</v>
      </c>
      <c r="C28" s="4" t="s">
        <v>21</v>
      </c>
      <c r="D28" s="18">
        <v>13000</v>
      </c>
      <c r="E28" s="29">
        <v>27</v>
      </c>
      <c r="F28" s="29">
        <f t="shared" si="1"/>
        <v>351000</v>
      </c>
    </row>
    <row r="29" spans="1:7" x14ac:dyDescent="0.25">
      <c r="A29" s="13" t="s">
        <v>50</v>
      </c>
      <c r="B29" s="23" t="s">
        <v>38</v>
      </c>
      <c r="C29" s="4" t="s">
        <v>21</v>
      </c>
      <c r="D29" s="18">
        <v>230</v>
      </c>
      <c r="E29" s="29">
        <v>44</v>
      </c>
      <c r="F29" s="29">
        <f t="shared" si="1"/>
        <v>10120</v>
      </c>
    </row>
    <row r="30" spans="1:7" x14ac:dyDescent="0.25">
      <c r="A30" s="13" t="s">
        <v>51</v>
      </c>
      <c r="B30" s="23" t="s">
        <v>40</v>
      </c>
      <c r="C30" s="4" t="s">
        <v>24</v>
      </c>
      <c r="D30" s="18">
        <v>3400</v>
      </c>
      <c r="E30" s="29">
        <v>7</v>
      </c>
      <c r="F30" s="29">
        <f t="shared" si="1"/>
        <v>23800</v>
      </c>
    </row>
    <row r="31" spans="1:7" ht="60" x14ac:dyDescent="0.25">
      <c r="A31" s="13" t="s">
        <v>52</v>
      </c>
      <c r="B31" s="23" t="s">
        <v>42</v>
      </c>
      <c r="C31" s="4" t="s">
        <v>24</v>
      </c>
      <c r="D31" s="18">
        <v>10200</v>
      </c>
      <c r="E31" s="29">
        <v>15</v>
      </c>
      <c r="F31" s="29">
        <f t="shared" si="1"/>
        <v>153000</v>
      </c>
    </row>
    <row r="32" spans="1:7" x14ac:dyDescent="0.25">
      <c r="A32" s="13" t="s">
        <v>53</v>
      </c>
      <c r="B32" s="23" t="s">
        <v>44</v>
      </c>
      <c r="C32" s="4" t="s">
        <v>21</v>
      </c>
      <c r="D32" s="18">
        <v>1920</v>
      </c>
      <c r="E32" s="29">
        <v>174</v>
      </c>
      <c r="F32" s="29">
        <f t="shared" si="1"/>
        <v>334080</v>
      </c>
    </row>
    <row r="33" spans="1:7" s="1" customFormat="1" ht="15.75" x14ac:dyDescent="0.25">
      <c r="A33" s="12" t="s">
        <v>54</v>
      </c>
      <c r="B33" s="25" t="s">
        <v>55</v>
      </c>
      <c r="C33" s="6" t="s">
        <v>7</v>
      </c>
      <c r="D33" s="19" t="s">
        <v>7</v>
      </c>
      <c r="E33" s="31" t="s">
        <v>7</v>
      </c>
      <c r="F33" s="31">
        <v>871960</v>
      </c>
      <c r="G33" s="21"/>
    </row>
    <row r="34" spans="1:7" ht="30" x14ac:dyDescent="0.25">
      <c r="A34" s="13" t="s">
        <v>56</v>
      </c>
      <c r="B34" s="23" t="s">
        <v>57</v>
      </c>
      <c r="C34" s="4" t="s">
        <v>24</v>
      </c>
      <c r="D34" s="18">
        <v>250</v>
      </c>
      <c r="E34" s="29">
        <v>102</v>
      </c>
      <c r="F34" s="29">
        <f t="shared" ref="F34:F43" si="2">MMULT(D34,E34)</f>
        <v>25500</v>
      </c>
    </row>
    <row r="35" spans="1:7" ht="45" x14ac:dyDescent="0.25">
      <c r="A35" s="13" t="s">
        <v>58</v>
      </c>
      <c r="B35" s="23" t="s">
        <v>59</v>
      </c>
      <c r="C35" s="4" t="s">
        <v>24</v>
      </c>
      <c r="D35" s="18">
        <v>30</v>
      </c>
      <c r="E35" s="29">
        <v>120</v>
      </c>
      <c r="F35" s="29">
        <f t="shared" si="2"/>
        <v>3600</v>
      </c>
    </row>
    <row r="36" spans="1:7" ht="30" x14ac:dyDescent="0.25">
      <c r="A36" s="13" t="s">
        <v>60</v>
      </c>
      <c r="B36" s="23" t="s">
        <v>61</v>
      </c>
      <c r="C36" s="4" t="s">
        <v>24</v>
      </c>
      <c r="D36" s="18">
        <v>20</v>
      </c>
      <c r="E36" s="29">
        <v>177</v>
      </c>
      <c r="F36" s="29">
        <f t="shared" si="2"/>
        <v>3540</v>
      </c>
    </row>
    <row r="37" spans="1:7" x14ac:dyDescent="0.25">
      <c r="A37" s="13" t="s">
        <v>62</v>
      </c>
      <c r="B37" s="23" t="s">
        <v>63</v>
      </c>
      <c r="C37" s="4" t="s">
        <v>64</v>
      </c>
      <c r="D37" s="18">
        <v>220</v>
      </c>
      <c r="E37" s="29">
        <v>77</v>
      </c>
      <c r="F37" s="29">
        <f t="shared" si="2"/>
        <v>16940</v>
      </c>
    </row>
    <row r="38" spans="1:7" x14ac:dyDescent="0.25">
      <c r="A38" s="13" t="s">
        <v>65</v>
      </c>
      <c r="B38" s="23" t="s">
        <v>66</v>
      </c>
      <c r="C38" s="4" t="s">
        <v>24</v>
      </c>
      <c r="D38" s="18">
        <v>10000</v>
      </c>
      <c r="E38" s="29">
        <v>2</v>
      </c>
      <c r="F38" s="29">
        <f t="shared" si="2"/>
        <v>20000</v>
      </c>
    </row>
    <row r="39" spans="1:7" ht="30" x14ac:dyDescent="0.25">
      <c r="A39" s="13" t="s">
        <v>67</v>
      </c>
      <c r="B39" s="23" t="s">
        <v>68</v>
      </c>
      <c r="C39" s="4" t="s">
        <v>24</v>
      </c>
      <c r="D39" s="18">
        <v>5000</v>
      </c>
      <c r="E39" s="29">
        <v>56</v>
      </c>
      <c r="F39" s="29">
        <f t="shared" si="2"/>
        <v>280000</v>
      </c>
    </row>
    <row r="40" spans="1:7" ht="30" x14ac:dyDescent="0.25">
      <c r="A40" s="13" t="s">
        <v>69</v>
      </c>
      <c r="B40" s="23" t="s">
        <v>70</v>
      </c>
      <c r="C40" s="4" t="s">
        <v>24</v>
      </c>
      <c r="D40" s="18">
        <v>5000</v>
      </c>
      <c r="E40" s="29">
        <v>86</v>
      </c>
      <c r="F40" s="29">
        <f t="shared" si="2"/>
        <v>430000</v>
      </c>
    </row>
    <row r="41" spans="1:7" ht="30" x14ac:dyDescent="0.25">
      <c r="A41" s="13" t="s">
        <v>71</v>
      </c>
      <c r="B41" s="23" t="s">
        <v>72</v>
      </c>
      <c r="C41" s="4" t="s">
        <v>64</v>
      </c>
      <c r="D41" s="18">
        <v>20</v>
      </c>
      <c r="E41" s="29">
        <v>1439</v>
      </c>
      <c r="F41" s="29">
        <f t="shared" si="2"/>
        <v>28780</v>
      </c>
    </row>
    <row r="42" spans="1:7" ht="30" x14ac:dyDescent="0.25">
      <c r="A42" s="13" t="s">
        <v>73</v>
      </c>
      <c r="B42" s="23" t="s">
        <v>74</v>
      </c>
      <c r="C42" s="4" t="s">
        <v>21</v>
      </c>
      <c r="D42" s="18">
        <v>15</v>
      </c>
      <c r="E42" s="29">
        <v>2150</v>
      </c>
      <c r="F42" s="29">
        <f t="shared" si="2"/>
        <v>32250</v>
      </c>
    </row>
    <row r="43" spans="1:7" ht="60" x14ac:dyDescent="0.25">
      <c r="A43" s="13" t="s">
        <v>75</v>
      </c>
      <c r="B43" s="23" t="s">
        <v>76</v>
      </c>
      <c r="C43" s="4" t="s">
        <v>24</v>
      </c>
      <c r="D43" s="18">
        <v>285</v>
      </c>
      <c r="E43" s="29">
        <v>110</v>
      </c>
      <c r="F43" s="29">
        <f t="shared" si="2"/>
        <v>31350</v>
      </c>
    </row>
    <row r="44" spans="1:7" s="1" customFormat="1" ht="15.75" x14ac:dyDescent="0.25">
      <c r="A44" s="12" t="s">
        <v>77</v>
      </c>
      <c r="B44" s="25" t="s">
        <v>78</v>
      </c>
      <c r="C44" s="6" t="s">
        <v>7</v>
      </c>
      <c r="D44" s="19" t="s">
        <v>7</v>
      </c>
      <c r="E44" s="31" t="s">
        <v>7</v>
      </c>
      <c r="F44" s="31">
        <v>553050</v>
      </c>
      <c r="G44" s="21"/>
    </row>
    <row r="45" spans="1:7" x14ac:dyDescent="0.25">
      <c r="A45" s="13" t="s">
        <v>79</v>
      </c>
      <c r="B45" s="23" t="s">
        <v>66</v>
      </c>
      <c r="C45" s="4" t="s">
        <v>24</v>
      </c>
      <c r="D45" s="18">
        <v>6800</v>
      </c>
      <c r="E45" s="29">
        <v>2</v>
      </c>
      <c r="F45" s="29">
        <f>MMULT(D45,E45)</f>
        <v>13600</v>
      </c>
    </row>
    <row r="46" spans="1:7" ht="30" x14ac:dyDescent="0.25">
      <c r="A46" s="13" t="s">
        <v>80</v>
      </c>
      <c r="B46" s="23" t="s">
        <v>68</v>
      </c>
      <c r="C46" s="4" t="s">
        <v>24</v>
      </c>
      <c r="D46" s="18">
        <v>3400</v>
      </c>
      <c r="E46" s="29">
        <v>56</v>
      </c>
      <c r="F46" s="29">
        <f>MMULT(D46,E46)</f>
        <v>190400</v>
      </c>
    </row>
    <row r="47" spans="1:7" ht="30" x14ac:dyDescent="0.25">
      <c r="A47" s="13" t="s">
        <v>81</v>
      </c>
      <c r="B47" s="23" t="s">
        <v>70</v>
      </c>
      <c r="C47" s="4" t="s">
        <v>24</v>
      </c>
      <c r="D47" s="18">
        <v>3400</v>
      </c>
      <c r="E47" s="29">
        <v>86</v>
      </c>
      <c r="F47" s="29">
        <f>MMULT(D47,E47)</f>
        <v>292400</v>
      </c>
    </row>
    <row r="48" spans="1:7" ht="60" x14ac:dyDescent="0.25">
      <c r="A48" s="13" t="s">
        <v>82</v>
      </c>
      <c r="B48" s="23" t="s">
        <v>76</v>
      </c>
      <c r="C48" s="4" t="s">
        <v>24</v>
      </c>
      <c r="D48" s="18">
        <v>515</v>
      </c>
      <c r="E48" s="29">
        <v>110</v>
      </c>
      <c r="F48" s="29">
        <f>MMULT(D48,E48)</f>
        <v>56650</v>
      </c>
    </row>
    <row r="49" spans="1:7" s="1" customFormat="1" ht="15.75" x14ac:dyDescent="0.25">
      <c r="A49" s="12" t="s">
        <v>83</v>
      </c>
      <c r="B49" s="25" t="s">
        <v>84</v>
      </c>
      <c r="C49" s="6" t="s">
        <v>7</v>
      </c>
      <c r="D49" s="19" t="s">
        <v>7</v>
      </c>
      <c r="E49" s="31" t="s">
        <v>7</v>
      </c>
      <c r="F49" s="31">
        <v>622742</v>
      </c>
      <c r="G49" s="21"/>
    </row>
    <row r="50" spans="1:7" ht="30" x14ac:dyDescent="0.25">
      <c r="A50" s="13" t="s">
        <v>85</v>
      </c>
      <c r="B50" s="23" t="s">
        <v>86</v>
      </c>
      <c r="C50" s="4" t="s">
        <v>64</v>
      </c>
      <c r="D50" s="18">
        <v>300</v>
      </c>
      <c r="E50" s="29">
        <v>880</v>
      </c>
      <c r="F50" s="29">
        <f t="shared" ref="F50:F68" si="3">MMULT(D50,E50)</f>
        <v>264000</v>
      </c>
    </row>
    <row r="51" spans="1:7" x14ac:dyDescent="0.25">
      <c r="A51" s="13" t="s">
        <v>87</v>
      </c>
      <c r="B51" s="23" t="s">
        <v>88</v>
      </c>
      <c r="C51" s="4" t="s">
        <v>64</v>
      </c>
      <c r="D51" s="18">
        <v>30</v>
      </c>
      <c r="E51" s="29">
        <v>1439</v>
      </c>
      <c r="F51" s="29">
        <f t="shared" si="3"/>
        <v>43170</v>
      </c>
    </row>
    <row r="52" spans="1:7" x14ac:dyDescent="0.25">
      <c r="A52" s="13" t="s">
        <v>89</v>
      </c>
      <c r="B52" s="23" t="s">
        <v>90</v>
      </c>
      <c r="C52" s="4" t="s">
        <v>64</v>
      </c>
      <c r="D52" s="18">
        <v>300</v>
      </c>
      <c r="E52" s="29">
        <v>7</v>
      </c>
      <c r="F52" s="29">
        <f t="shared" si="3"/>
        <v>2100</v>
      </c>
    </row>
    <row r="53" spans="1:7" x14ac:dyDescent="0.25">
      <c r="A53" s="13" t="s">
        <v>91</v>
      </c>
      <c r="B53" s="23" t="s">
        <v>92</v>
      </c>
      <c r="C53" s="4" t="s">
        <v>64</v>
      </c>
      <c r="D53" s="18">
        <v>300</v>
      </c>
      <c r="E53" s="29">
        <v>8</v>
      </c>
      <c r="F53" s="29">
        <f t="shared" si="3"/>
        <v>2400</v>
      </c>
    </row>
    <row r="54" spans="1:7" x14ac:dyDescent="0.25">
      <c r="A54" s="13" t="s">
        <v>93</v>
      </c>
      <c r="B54" s="23" t="s">
        <v>94</v>
      </c>
      <c r="C54" s="4" t="s">
        <v>95</v>
      </c>
      <c r="D54" s="18">
        <v>1</v>
      </c>
      <c r="E54" s="29">
        <v>23998</v>
      </c>
      <c r="F54" s="29">
        <f t="shared" si="3"/>
        <v>23998</v>
      </c>
    </row>
    <row r="55" spans="1:7" x14ac:dyDescent="0.25">
      <c r="A55" s="13" t="s">
        <v>96</v>
      </c>
      <c r="B55" s="23" t="s">
        <v>97</v>
      </c>
      <c r="C55" s="4" t="s">
        <v>64</v>
      </c>
      <c r="D55" s="18">
        <v>40</v>
      </c>
      <c r="E55" s="29">
        <v>192</v>
      </c>
      <c r="F55" s="29">
        <f t="shared" si="3"/>
        <v>7680</v>
      </c>
    </row>
    <row r="56" spans="1:7" x14ac:dyDescent="0.25">
      <c r="A56" s="13" t="s">
        <v>98</v>
      </c>
      <c r="B56" s="23" t="s">
        <v>99</v>
      </c>
      <c r="C56" s="4" t="s">
        <v>64</v>
      </c>
      <c r="D56" s="18">
        <v>40</v>
      </c>
      <c r="E56" s="29">
        <v>208</v>
      </c>
      <c r="F56" s="29">
        <f t="shared" si="3"/>
        <v>8320</v>
      </c>
    </row>
    <row r="57" spans="1:7" x14ac:dyDescent="0.25">
      <c r="A57" s="13" t="s">
        <v>100</v>
      </c>
      <c r="B57" s="23" t="s">
        <v>101</v>
      </c>
      <c r="C57" s="4" t="s">
        <v>3</v>
      </c>
      <c r="D57" s="18">
        <v>3</v>
      </c>
      <c r="E57" s="29">
        <v>5280</v>
      </c>
      <c r="F57" s="29">
        <f t="shared" si="3"/>
        <v>15840</v>
      </c>
    </row>
    <row r="58" spans="1:7" x14ac:dyDescent="0.25">
      <c r="A58" s="13" t="s">
        <v>102</v>
      </c>
      <c r="B58" s="23" t="s">
        <v>103</v>
      </c>
      <c r="C58" s="4" t="s">
        <v>3</v>
      </c>
      <c r="D58" s="18">
        <v>3</v>
      </c>
      <c r="E58" s="29">
        <v>6480</v>
      </c>
      <c r="F58" s="29">
        <f t="shared" si="3"/>
        <v>19440</v>
      </c>
    </row>
    <row r="59" spans="1:7" x14ac:dyDescent="0.25">
      <c r="A59" s="13" t="s">
        <v>104</v>
      </c>
      <c r="B59" s="23" t="s">
        <v>105</v>
      </c>
      <c r="C59" s="4" t="s">
        <v>64</v>
      </c>
      <c r="D59" s="18">
        <v>50</v>
      </c>
      <c r="E59" s="29">
        <v>524</v>
      </c>
      <c r="F59" s="29">
        <f t="shared" si="3"/>
        <v>26200</v>
      </c>
    </row>
    <row r="60" spans="1:7" x14ac:dyDescent="0.25">
      <c r="A60" s="13" t="s">
        <v>106</v>
      </c>
      <c r="B60" s="23" t="s">
        <v>107</v>
      </c>
      <c r="C60" s="4" t="s">
        <v>64</v>
      </c>
      <c r="D60" s="18">
        <v>50</v>
      </c>
      <c r="E60" s="29">
        <v>840</v>
      </c>
      <c r="F60" s="29">
        <f t="shared" si="3"/>
        <v>42000</v>
      </c>
    </row>
    <row r="61" spans="1:7" x14ac:dyDescent="0.25">
      <c r="A61" s="13" t="s">
        <v>108</v>
      </c>
      <c r="B61" s="23" t="s">
        <v>109</v>
      </c>
      <c r="C61" s="4" t="s">
        <v>3</v>
      </c>
      <c r="D61" s="18">
        <v>10</v>
      </c>
      <c r="E61" s="29">
        <v>6480</v>
      </c>
      <c r="F61" s="29">
        <f t="shared" si="3"/>
        <v>64800</v>
      </c>
    </row>
    <row r="62" spans="1:7" x14ac:dyDescent="0.25">
      <c r="A62" s="13" t="s">
        <v>110</v>
      </c>
      <c r="B62" s="23" t="s">
        <v>111</v>
      </c>
      <c r="C62" s="4" t="s">
        <v>64</v>
      </c>
      <c r="D62" s="18">
        <v>100</v>
      </c>
      <c r="E62" s="29">
        <v>160</v>
      </c>
      <c r="F62" s="29">
        <f t="shared" si="3"/>
        <v>16000</v>
      </c>
    </row>
    <row r="63" spans="1:7" x14ac:dyDescent="0.25">
      <c r="A63" s="13" t="s">
        <v>112</v>
      </c>
      <c r="B63" s="23" t="s">
        <v>113</v>
      </c>
      <c r="C63" s="4" t="s">
        <v>64</v>
      </c>
      <c r="D63" s="18">
        <v>50</v>
      </c>
      <c r="E63" s="29">
        <v>256</v>
      </c>
      <c r="F63" s="29">
        <f t="shared" si="3"/>
        <v>12800</v>
      </c>
    </row>
    <row r="64" spans="1:7" ht="30" x14ac:dyDescent="0.25">
      <c r="A64" s="13" t="s">
        <v>114</v>
      </c>
      <c r="B64" s="23" t="s">
        <v>115</v>
      </c>
      <c r="C64" s="4" t="s">
        <v>3</v>
      </c>
      <c r="D64" s="18">
        <v>5</v>
      </c>
      <c r="E64" s="29">
        <v>4000</v>
      </c>
      <c r="F64" s="29">
        <f t="shared" si="3"/>
        <v>20000</v>
      </c>
    </row>
    <row r="65" spans="1:7" ht="45" x14ac:dyDescent="0.25">
      <c r="A65" s="13" t="s">
        <v>116</v>
      </c>
      <c r="B65" s="23" t="s">
        <v>117</v>
      </c>
      <c r="C65" s="4" t="s">
        <v>3</v>
      </c>
      <c r="D65" s="18">
        <v>7</v>
      </c>
      <c r="E65" s="29">
        <v>1200</v>
      </c>
      <c r="F65" s="29">
        <f t="shared" si="3"/>
        <v>8400</v>
      </c>
    </row>
    <row r="66" spans="1:7" x14ac:dyDescent="0.25">
      <c r="A66" s="13" t="s">
        <v>118</v>
      </c>
      <c r="B66" s="23" t="s">
        <v>119</v>
      </c>
      <c r="C66" s="4" t="s">
        <v>3</v>
      </c>
      <c r="D66" s="18">
        <v>3</v>
      </c>
      <c r="E66" s="29">
        <v>2400</v>
      </c>
      <c r="F66" s="29">
        <f t="shared" si="3"/>
        <v>7200</v>
      </c>
    </row>
    <row r="67" spans="1:7" x14ac:dyDescent="0.25">
      <c r="A67" s="13" t="s">
        <v>120</v>
      </c>
      <c r="B67" s="23" t="s">
        <v>121</v>
      </c>
      <c r="C67" s="4" t="s">
        <v>3</v>
      </c>
      <c r="D67" s="18">
        <v>3</v>
      </c>
      <c r="E67" s="29">
        <v>7199</v>
      </c>
      <c r="F67" s="29">
        <f t="shared" si="3"/>
        <v>21597</v>
      </c>
    </row>
    <row r="68" spans="1:7" x14ac:dyDescent="0.25">
      <c r="A68" s="13" t="s">
        <v>122</v>
      </c>
      <c r="B68" s="23" t="s">
        <v>123</v>
      </c>
      <c r="C68" s="4" t="s">
        <v>3</v>
      </c>
      <c r="D68" s="18">
        <v>3</v>
      </c>
      <c r="E68" s="29">
        <v>5599</v>
      </c>
      <c r="F68" s="29">
        <f t="shared" si="3"/>
        <v>16797</v>
      </c>
    </row>
    <row r="69" spans="1:7" x14ac:dyDescent="0.25">
      <c r="A69" s="10"/>
      <c r="B69" s="23"/>
      <c r="C69" s="4"/>
      <c r="D69" s="18"/>
      <c r="E69" s="29"/>
      <c r="F69" s="29"/>
    </row>
    <row r="70" spans="1:7" s="1" customFormat="1" ht="15.75" x14ac:dyDescent="0.25">
      <c r="A70" s="12" t="s">
        <v>124</v>
      </c>
      <c r="B70" s="25" t="s">
        <v>125</v>
      </c>
      <c r="C70" s="6" t="s">
        <v>7</v>
      </c>
      <c r="D70" s="19" t="s">
        <v>7</v>
      </c>
      <c r="E70" s="31" t="s">
        <v>7</v>
      </c>
      <c r="F70" s="31">
        <v>9699</v>
      </c>
      <c r="G70" s="21"/>
    </row>
    <row r="71" spans="1:7" s="1" customFormat="1" ht="15.75" x14ac:dyDescent="0.25">
      <c r="A71" s="12" t="s">
        <v>126</v>
      </c>
      <c r="B71" s="25" t="s">
        <v>127</v>
      </c>
      <c r="C71" s="6" t="s">
        <v>7</v>
      </c>
      <c r="D71" s="19" t="s">
        <v>7</v>
      </c>
      <c r="E71" s="31" t="s">
        <v>7</v>
      </c>
      <c r="F71" s="31">
        <v>9699</v>
      </c>
      <c r="G71" s="21"/>
    </row>
    <row r="72" spans="1:7" s="1" customFormat="1" ht="15.75" x14ac:dyDescent="0.25">
      <c r="A72" s="12" t="s">
        <v>128</v>
      </c>
      <c r="B72" s="25" t="s">
        <v>127</v>
      </c>
      <c r="C72" s="6" t="s">
        <v>7</v>
      </c>
      <c r="D72" s="19" t="s">
        <v>7</v>
      </c>
      <c r="E72" s="31" t="s">
        <v>7</v>
      </c>
      <c r="F72" s="31">
        <v>9699</v>
      </c>
      <c r="G72" s="21"/>
    </row>
    <row r="73" spans="1:7" ht="45" x14ac:dyDescent="0.25">
      <c r="A73" s="13" t="s">
        <v>129</v>
      </c>
      <c r="B73" s="23" t="s">
        <v>130</v>
      </c>
      <c r="C73" s="4" t="s">
        <v>95</v>
      </c>
      <c r="D73" s="18">
        <v>1</v>
      </c>
      <c r="E73" s="29">
        <v>5999</v>
      </c>
      <c r="F73" s="29">
        <f>MMULT(D73,E73)</f>
        <v>5999</v>
      </c>
    </row>
    <row r="74" spans="1:7" ht="30" x14ac:dyDescent="0.25">
      <c r="A74" s="13" t="s">
        <v>131</v>
      </c>
      <c r="B74" s="23" t="s">
        <v>132</v>
      </c>
      <c r="C74" s="4" t="s">
        <v>64</v>
      </c>
      <c r="D74" s="18">
        <v>20</v>
      </c>
      <c r="E74" s="29">
        <v>50</v>
      </c>
      <c r="F74" s="29">
        <f>MMULT(D74,E74)</f>
        <v>1000</v>
      </c>
    </row>
    <row r="75" spans="1:7" x14ac:dyDescent="0.25">
      <c r="A75" s="13" t="s">
        <v>133</v>
      </c>
      <c r="B75" s="23" t="s">
        <v>134</v>
      </c>
      <c r="C75" s="4" t="s">
        <v>3</v>
      </c>
      <c r="D75" s="18">
        <v>3</v>
      </c>
      <c r="E75" s="29">
        <v>400</v>
      </c>
      <c r="F75" s="29">
        <f>MMULT(D75,E75)</f>
        <v>1200</v>
      </c>
    </row>
    <row r="76" spans="1:7" x14ac:dyDescent="0.25">
      <c r="A76" s="13" t="s">
        <v>135</v>
      </c>
      <c r="B76" s="23" t="s">
        <v>136</v>
      </c>
      <c r="C76" s="4" t="s">
        <v>95</v>
      </c>
      <c r="D76" s="18">
        <v>1</v>
      </c>
      <c r="E76" s="29">
        <v>1500</v>
      </c>
      <c r="F76" s="29">
        <f>MMULT(D76,E76)</f>
        <v>1500</v>
      </c>
    </row>
    <row r="77" spans="1:7" x14ac:dyDescent="0.25">
      <c r="A77" s="10"/>
      <c r="B77" s="23"/>
      <c r="C77" s="4"/>
      <c r="D77" s="18"/>
      <c r="E77" s="29"/>
      <c r="F77" s="29"/>
    </row>
    <row r="78" spans="1:7" s="1" customFormat="1" ht="15.75" x14ac:dyDescent="0.25">
      <c r="A78" s="12" t="s">
        <v>137</v>
      </c>
      <c r="B78" s="25" t="s">
        <v>138</v>
      </c>
      <c r="C78" s="6" t="s">
        <v>7</v>
      </c>
      <c r="D78" s="19" t="s">
        <v>7</v>
      </c>
      <c r="E78" s="31" t="s">
        <v>7</v>
      </c>
      <c r="F78" s="31">
        <v>5305266</v>
      </c>
      <c r="G78" s="21"/>
    </row>
    <row r="79" spans="1:7" s="1" customFormat="1" ht="15.75" x14ac:dyDescent="0.25">
      <c r="A79" s="12" t="s">
        <v>139</v>
      </c>
      <c r="B79" s="25" t="s">
        <v>140</v>
      </c>
      <c r="C79" s="6" t="s">
        <v>7</v>
      </c>
      <c r="D79" s="19" t="s">
        <v>7</v>
      </c>
      <c r="E79" s="31" t="s">
        <v>7</v>
      </c>
      <c r="F79" s="31">
        <v>5184546</v>
      </c>
      <c r="G79" s="21"/>
    </row>
    <row r="80" spans="1:7" s="1" customFormat="1" ht="15.75" x14ac:dyDescent="0.25">
      <c r="A80" s="12" t="s">
        <v>141</v>
      </c>
      <c r="B80" s="25" t="s">
        <v>140</v>
      </c>
      <c r="C80" s="6" t="s">
        <v>7</v>
      </c>
      <c r="D80" s="19" t="s">
        <v>7</v>
      </c>
      <c r="E80" s="31" t="s">
        <v>7</v>
      </c>
      <c r="F80" s="31">
        <v>4154796</v>
      </c>
      <c r="G80" s="21"/>
    </row>
    <row r="81" spans="1:7" ht="30" x14ac:dyDescent="0.25">
      <c r="A81" s="13" t="s">
        <v>142</v>
      </c>
      <c r="B81" s="23" t="s">
        <v>143</v>
      </c>
      <c r="C81" s="4" t="s">
        <v>24</v>
      </c>
      <c r="D81" s="18">
        <v>3535</v>
      </c>
      <c r="E81" s="29">
        <v>47</v>
      </c>
      <c r="F81" s="29">
        <f t="shared" ref="F81:F94" si="4">MMULT(D81,E81)</f>
        <v>166145</v>
      </c>
    </row>
    <row r="82" spans="1:7" x14ac:dyDescent="0.25">
      <c r="A82" s="13" t="s">
        <v>144</v>
      </c>
      <c r="B82" s="23" t="s">
        <v>145</v>
      </c>
      <c r="C82" s="4" t="s">
        <v>21</v>
      </c>
      <c r="D82" s="18">
        <v>100</v>
      </c>
      <c r="E82" s="29">
        <v>960</v>
      </c>
      <c r="F82" s="29">
        <f t="shared" si="4"/>
        <v>96000</v>
      </c>
    </row>
    <row r="83" spans="1:7" x14ac:dyDescent="0.25">
      <c r="A83" s="13" t="s">
        <v>146</v>
      </c>
      <c r="B83" s="23" t="s">
        <v>147</v>
      </c>
      <c r="C83" s="4" t="s">
        <v>21</v>
      </c>
      <c r="D83" s="18">
        <v>270</v>
      </c>
      <c r="E83" s="29">
        <v>450</v>
      </c>
      <c r="F83" s="29">
        <f t="shared" si="4"/>
        <v>121500</v>
      </c>
    </row>
    <row r="84" spans="1:7" ht="30" x14ac:dyDescent="0.25">
      <c r="A84" s="13" t="s">
        <v>148</v>
      </c>
      <c r="B84" s="23" t="s">
        <v>149</v>
      </c>
      <c r="C84" s="4" t="s">
        <v>21</v>
      </c>
      <c r="D84" s="18">
        <v>297</v>
      </c>
      <c r="E84" s="29">
        <v>1370</v>
      </c>
      <c r="F84" s="29">
        <f t="shared" si="4"/>
        <v>406890</v>
      </c>
    </row>
    <row r="85" spans="1:7" ht="30" x14ac:dyDescent="0.25">
      <c r="A85" s="13" t="s">
        <v>150</v>
      </c>
      <c r="B85" s="23" t="s">
        <v>151</v>
      </c>
      <c r="C85" s="4" t="s">
        <v>21</v>
      </c>
      <c r="D85" s="18">
        <v>680</v>
      </c>
      <c r="E85" s="29">
        <v>1660</v>
      </c>
      <c r="F85" s="29">
        <f t="shared" si="4"/>
        <v>1128800</v>
      </c>
    </row>
    <row r="86" spans="1:7" ht="30" x14ac:dyDescent="0.25">
      <c r="A86" s="13" t="s">
        <v>152</v>
      </c>
      <c r="B86" s="23" t="s">
        <v>153</v>
      </c>
      <c r="C86" s="4" t="s">
        <v>21</v>
      </c>
      <c r="D86" s="18">
        <v>576</v>
      </c>
      <c r="E86" s="29">
        <v>1390</v>
      </c>
      <c r="F86" s="29">
        <f t="shared" si="4"/>
        <v>800640</v>
      </c>
    </row>
    <row r="87" spans="1:7" ht="30" x14ac:dyDescent="0.25">
      <c r="A87" s="13" t="s">
        <v>154</v>
      </c>
      <c r="B87" s="23" t="s">
        <v>155</v>
      </c>
      <c r="C87" s="4" t="s">
        <v>24</v>
      </c>
      <c r="D87" s="18">
        <v>2300</v>
      </c>
      <c r="E87" s="29">
        <v>24</v>
      </c>
      <c r="F87" s="29">
        <f t="shared" si="4"/>
        <v>55200</v>
      </c>
    </row>
    <row r="88" spans="1:7" x14ac:dyDescent="0.25">
      <c r="A88" s="13" t="s">
        <v>156</v>
      </c>
      <c r="B88" s="23" t="s">
        <v>157</v>
      </c>
      <c r="C88" s="4" t="s">
        <v>21</v>
      </c>
      <c r="D88" s="18">
        <v>8</v>
      </c>
      <c r="E88" s="29">
        <v>1392</v>
      </c>
      <c r="F88" s="29">
        <f t="shared" si="4"/>
        <v>11136</v>
      </c>
    </row>
    <row r="89" spans="1:7" x14ac:dyDescent="0.25">
      <c r="A89" s="13" t="s">
        <v>158</v>
      </c>
      <c r="B89" s="23" t="s">
        <v>159</v>
      </c>
      <c r="C89" s="4" t="s">
        <v>64</v>
      </c>
      <c r="D89" s="18">
        <v>210</v>
      </c>
      <c r="E89" s="29">
        <v>28</v>
      </c>
      <c r="F89" s="29">
        <f t="shared" si="4"/>
        <v>5880</v>
      </c>
    </row>
    <row r="90" spans="1:7" x14ac:dyDescent="0.25">
      <c r="A90" s="13" t="s">
        <v>160</v>
      </c>
      <c r="B90" s="23" t="s">
        <v>161</v>
      </c>
      <c r="C90" s="4" t="s">
        <v>64</v>
      </c>
      <c r="D90" s="18">
        <v>570</v>
      </c>
      <c r="E90" s="29">
        <v>120</v>
      </c>
      <c r="F90" s="29">
        <f t="shared" si="4"/>
        <v>68400</v>
      </c>
    </row>
    <row r="91" spans="1:7" x14ac:dyDescent="0.25">
      <c r="A91" s="13" t="s">
        <v>162</v>
      </c>
      <c r="B91" s="23" t="s">
        <v>163</v>
      </c>
      <c r="C91" s="4" t="s">
        <v>24</v>
      </c>
      <c r="D91" s="18">
        <v>120</v>
      </c>
      <c r="E91" s="29">
        <v>20</v>
      </c>
      <c r="F91" s="29">
        <f t="shared" si="4"/>
        <v>2400</v>
      </c>
    </row>
    <row r="92" spans="1:7" x14ac:dyDescent="0.25">
      <c r="A92" s="13" t="s">
        <v>164</v>
      </c>
      <c r="B92" s="23" t="s">
        <v>165</v>
      </c>
      <c r="C92" s="4" t="s">
        <v>166</v>
      </c>
      <c r="D92" s="18">
        <v>23</v>
      </c>
      <c r="E92" s="29">
        <v>13375</v>
      </c>
      <c r="F92" s="29">
        <f t="shared" si="4"/>
        <v>307625</v>
      </c>
    </row>
    <row r="93" spans="1:7" x14ac:dyDescent="0.25">
      <c r="A93" s="13" t="s">
        <v>167</v>
      </c>
      <c r="B93" s="23" t="s">
        <v>168</v>
      </c>
      <c r="C93" s="4" t="s">
        <v>166</v>
      </c>
      <c r="D93" s="18">
        <v>141</v>
      </c>
      <c r="E93" s="29">
        <v>5190</v>
      </c>
      <c r="F93" s="29">
        <f t="shared" si="4"/>
        <v>731790</v>
      </c>
    </row>
    <row r="94" spans="1:7" x14ac:dyDescent="0.25">
      <c r="A94" s="13" t="s">
        <v>169</v>
      </c>
      <c r="B94" s="23" t="s">
        <v>170</v>
      </c>
      <c r="C94" s="4" t="s">
        <v>166</v>
      </c>
      <c r="D94" s="18">
        <v>47</v>
      </c>
      <c r="E94" s="29">
        <v>5370</v>
      </c>
      <c r="F94" s="29">
        <f t="shared" si="4"/>
        <v>252390</v>
      </c>
    </row>
    <row r="95" spans="1:7" s="1" customFormat="1" ht="15.75" x14ac:dyDescent="0.25">
      <c r="A95" s="12" t="s">
        <v>171</v>
      </c>
      <c r="B95" s="25" t="s">
        <v>172</v>
      </c>
      <c r="C95" s="6" t="s">
        <v>7</v>
      </c>
      <c r="D95" s="19" t="s">
        <v>7</v>
      </c>
      <c r="E95" s="31" t="s">
        <v>7</v>
      </c>
      <c r="F95" s="31">
        <v>107000</v>
      </c>
      <c r="G95" s="21"/>
    </row>
    <row r="96" spans="1:7" ht="30" x14ac:dyDescent="0.25">
      <c r="A96" s="13" t="s">
        <v>173</v>
      </c>
      <c r="B96" s="23" t="s">
        <v>174</v>
      </c>
      <c r="C96" s="4" t="s">
        <v>175</v>
      </c>
      <c r="D96" s="18">
        <v>50</v>
      </c>
      <c r="E96" s="29">
        <v>2140</v>
      </c>
      <c r="F96" s="29">
        <f>MMULT(D96,E96)</f>
        <v>107000</v>
      </c>
    </row>
    <row r="97" spans="1:7" s="1" customFormat="1" ht="15.75" x14ac:dyDescent="0.25">
      <c r="A97" s="12" t="s">
        <v>176</v>
      </c>
      <c r="B97" s="25" t="s">
        <v>177</v>
      </c>
      <c r="C97" s="6" t="s">
        <v>7</v>
      </c>
      <c r="D97" s="19" t="s">
        <v>7</v>
      </c>
      <c r="E97" s="31" t="s">
        <v>7</v>
      </c>
      <c r="F97" s="31">
        <v>922750</v>
      </c>
      <c r="G97" s="21"/>
    </row>
    <row r="98" spans="1:7" ht="45" x14ac:dyDescent="0.25">
      <c r="A98" s="13" t="s">
        <v>178</v>
      </c>
      <c r="B98" s="23" t="s">
        <v>179</v>
      </c>
      <c r="C98" s="4" t="s">
        <v>24</v>
      </c>
      <c r="D98" s="18">
        <v>2300</v>
      </c>
      <c r="E98" s="29">
        <v>41</v>
      </c>
      <c r="F98" s="29">
        <f>MMULT(D98,E98)</f>
        <v>94300</v>
      </c>
    </row>
    <row r="99" spans="1:7" ht="30" x14ac:dyDescent="0.25">
      <c r="A99" s="13" t="s">
        <v>180</v>
      </c>
      <c r="B99" s="23" t="s">
        <v>181</v>
      </c>
      <c r="C99" s="4" t="s">
        <v>64</v>
      </c>
      <c r="D99" s="18">
        <v>2150</v>
      </c>
      <c r="E99" s="29">
        <v>69</v>
      </c>
      <c r="F99" s="29">
        <f>MMULT(D99,E99)</f>
        <v>148350</v>
      </c>
    </row>
    <row r="100" spans="1:7" ht="30" x14ac:dyDescent="0.25">
      <c r="A100" s="13" t="s">
        <v>182</v>
      </c>
      <c r="B100" s="23" t="s">
        <v>183</v>
      </c>
      <c r="C100" s="4" t="s">
        <v>24</v>
      </c>
      <c r="D100" s="18">
        <v>3000</v>
      </c>
      <c r="E100" s="29">
        <v>125</v>
      </c>
      <c r="F100" s="29">
        <f>MMULT(D100,E100)</f>
        <v>375000</v>
      </c>
    </row>
    <row r="101" spans="1:7" ht="60" x14ac:dyDescent="0.25">
      <c r="A101" s="13" t="s">
        <v>184</v>
      </c>
      <c r="B101" s="23" t="s">
        <v>185</v>
      </c>
      <c r="C101" s="4" t="s">
        <v>24</v>
      </c>
      <c r="D101" s="18">
        <v>2700</v>
      </c>
      <c r="E101" s="29">
        <v>113</v>
      </c>
      <c r="F101" s="29">
        <f>MMULT(D101,E101)</f>
        <v>305100</v>
      </c>
    </row>
    <row r="102" spans="1:7" s="1" customFormat="1" ht="15.75" x14ac:dyDescent="0.25">
      <c r="A102" s="12" t="s">
        <v>186</v>
      </c>
      <c r="B102" s="25" t="s">
        <v>187</v>
      </c>
      <c r="C102" s="6" t="s">
        <v>7</v>
      </c>
      <c r="D102" s="19" t="s">
        <v>7</v>
      </c>
      <c r="E102" s="31" t="s">
        <v>7</v>
      </c>
      <c r="F102" s="31">
        <v>120720</v>
      </c>
      <c r="G102" s="21"/>
    </row>
    <row r="103" spans="1:7" s="1" customFormat="1" ht="15.75" x14ac:dyDescent="0.25">
      <c r="A103" s="12" t="s">
        <v>188</v>
      </c>
      <c r="B103" s="25" t="s">
        <v>187</v>
      </c>
      <c r="C103" s="6" t="s">
        <v>7</v>
      </c>
      <c r="D103" s="19" t="s">
        <v>7</v>
      </c>
      <c r="E103" s="31" t="s">
        <v>7</v>
      </c>
      <c r="F103" s="31">
        <v>120720</v>
      </c>
      <c r="G103" s="21"/>
    </row>
    <row r="104" spans="1:7" ht="105" x14ac:dyDescent="0.25">
      <c r="A104" s="13" t="s">
        <v>189</v>
      </c>
      <c r="B104" s="23" t="s">
        <v>190</v>
      </c>
      <c r="C104" s="4" t="s">
        <v>95</v>
      </c>
      <c r="D104" s="18">
        <v>1</v>
      </c>
      <c r="E104" s="29">
        <v>120000</v>
      </c>
      <c r="F104" s="29">
        <f>MMULT(D104,E104)</f>
        <v>120000</v>
      </c>
    </row>
    <row r="105" spans="1:7" x14ac:dyDescent="0.25">
      <c r="A105" s="13" t="s">
        <v>191</v>
      </c>
      <c r="B105" s="23" t="s">
        <v>192</v>
      </c>
      <c r="C105" s="4" t="s">
        <v>64</v>
      </c>
      <c r="D105" s="18">
        <v>5</v>
      </c>
      <c r="E105" s="29">
        <v>144</v>
      </c>
      <c r="F105" s="29">
        <f>MMULT(D105,E105)</f>
        <v>720</v>
      </c>
    </row>
    <row r="106" spans="1:7" x14ac:dyDescent="0.25">
      <c r="A106" s="10"/>
      <c r="B106" s="23"/>
      <c r="C106" s="4"/>
      <c r="D106" s="18"/>
      <c r="E106" s="29"/>
      <c r="F106" s="29"/>
    </row>
    <row r="107" spans="1:7" s="1" customFormat="1" ht="15.75" x14ac:dyDescent="0.25">
      <c r="A107" s="12" t="s">
        <v>193</v>
      </c>
      <c r="B107" s="25" t="s">
        <v>194</v>
      </c>
      <c r="C107" s="6" t="s">
        <v>7</v>
      </c>
      <c r="D107" s="19" t="s">
        <v>7</v>
      </c>
      <c r="E107" s="31" t="s">
        <v>7</v>
      </c>
      <c r="F107" s="31">
        <v>259675.1</v>
      </c>
      <c r="G107" s="21"/>
    </row>
    <row r="108" spans="1:7" s="1" customFormat="1" ht="15.75" x14ac:dyDescent="0.25">
      <c r="A108" s="12" t="s">
        <v>195</v>
      </c>
      <c r="B108" s="25" t="s">
        <v>140</v>
      </c>
      <c r="C108" s="6" t="s">
        <v>7</v>
      </c>
      <c r="D108" s="19" t="s">
        <v>7</v>
      </c>
      <c r="E108" s="31" t="s">
        <v>7</v>
      </c>
      <c r="F108" s="31">
        <v>161527.1</v>
      </c>
      <c r="G108" s="21"/>
    </row>
    <row r="109" spans="1:7" s="1" customFormat="1" ht="15.75" x14ac:dyDescent="0.25">
      <c r="A109" s="12" t="s">
        <v>196</v>
      </c>
      <c r="B109" s="25" t="s">
        <v>140</v>
      </c>
      <c r="C109" s="6" t="s">
        <v>7</v>
      </c>
      <c r="D109" s="19" t="s">
        <v>7</v>
      </c>
      <c r="E109" s="31" t="s">
        <v>7</v>
      </c>
      <c r="F109" s="31">
        <v>136539.5</v>
      </c>
      <c r="G109" s="21"/>
    </row>
    <row r="110" spans="1:7" ht="30" x14ac:dyDescent="0.25">
      <c r="A110" s="13" t="s">
        <v>197</v>
      </c>
      <c r="B110" s="23" t="s">
        <v>143</v>
      </c>
      <c r="C110" s="4" t="s">
        <v>24</v>
      </c>
      <c r="D110" s="18">
        <v>165</v>
      </c>
      <c r="E110" s="29">
        <v>47</v>
      </c>
      <c r="F110" s="29">
        <f t="shared" ref="F110:F120" si="5">MMULT(D110,E110)</f>
        <v>7755</v>
      </c>
    </row>
    <row r="111" spans="1:7" ht="30" x14ac:dyDescent="0.25">
      <c r="A111" s="13" t="s">
        <v>198</v>
      </c>
      <c r="B111" s="23" t="s">
        <v>149</v>
      </c>
      <c r="C111" s="4" t="s">
        <v>21</v>
      </c>
      <c r="D111" s="18">
        <v>11.5</v>
      </c>
      <c r="E111" s="29">
        <v>1096</v>
      </c>
      <c r="F111" s="29">
        <f t="shared" si="5"/>
        <v>12604</v>
      </c>
    </row>
    <row r="112" spans="1:7" ht="30" x14ac:dyDescent="0.25">
      <c r="A112" s="13" t="s">
        <v>199</v>
      </c>
      <c r="B112" s="23" t="s">
        <v>200</v>
      </c>
      <c r="C112" s="4" t="s">
        <v>21</v>
      </c>
      <c r="D112" s="18">
        <v>22</v>
      </c>
      <c r="E112" s="29">
        <v>1660</v>
      </c>
      <c r="F112" s="29">
        <f t="shared" si="5"/>
        <v>36520</v>
      </c>
    </row>
    <row r="113" spans="1:7" ht="30" x14ac:dyDescent="0.25">
      <c r="A113" s="13" t="s">
        <v>201</v>
      </c>
      <c r="B113" s="23" t="s">
        <v>202</v>
      </c>
      <c r="C113" s="4" t="s">
        <v>21</v>
      </c>
      <c r="D113" s="18">
        <v>23</v>
      </c>
      <c r="E113" s="29">
        <v>1390</v>
      </c>
      <c r="F113" s="29">
        <f t="shared" si="5"/>
        <v>31970</v>
      </c>
    </row>
    <row r="114" spans="1:7" ht="30" x14ac:dyDescent="0.25">
      <c r="A114" s="13" t="s">
        <v>203</v>
      </c>
      <c r="B114" s="23" t="s">
        <v>155</v>
      </c>
      <c r="C114" s="4" t="s">
        <v>24</v>
      </c>
      <c r="D114" s="18">
        <v>100</v>
      </c>
      <c r="E114" s="29">
        <v>24</v>
      </c>
      <c r="F114" s="29">
        <f t="shared" si="5"/>
        <v>2400</v>
      </c>
    </row>
    <row r="115" spans="1:7" x14ac:dyDescent="0.25">
      <c r="A115" s="13" t="s">
        <v>204</v>
      </c>
      <c r="B115" s="23" t="s">
        <v>159</v>
      </c>
      <c r="C115" s="4" t="s">
        <v>64</v>
      </c>
      <c r="D115" s="18">
        <v>20</v>
      </c>
      <c r="E115" s="29">
        <v>28</v>
      </c>
      <c r="F115" s="29">
        <f t="shared" si="5"/>
        <v>560</v>
      </c>
    </row>
    <row r="116" spans="1:7" x14ac:dyDescent="0.25">
      <c r="A116" s="13" t="s">
        <v>205</v>
      </c>
      <c r="B116" s="23" t="s">
        <v>206</v>
      </c>
      <c r="C116" s="4" t="s">
        <v>64</v>
      </c>
      <c r="D116" s="18">
        <v>12.5</v>
      </c>
      <c r="E116" s="29">
        <v>120</v>
      </c>
      <c r="F116" s="29">
        <f t="shared" si="5"/>
        <v>1500</v>
      </c>
    </row>
    <row r="117" spans="1:7" x14ac:dyDescent="0.25">
      <c r="A117" s="13" t="s">
        <v>207</v>
      </c>
      <c r="B117" s="23" t="s">
        <v>163</v>
      </c>
      <c r="C117" s="4" t="s">
        <v>24</v>
      </c>
      <c r="D117" s="18">
        <v>15</v>
      </c>
      <c r="E117" s="29">
        <v>20</v>
      </c>
      <c r="F117" s="29">
        <f t="shared" si="5"/>
        <v>300</v>
      </c>
    </row>
    <row r="118" spans="1:7" x14ac:dyDescent="0.25">
      <c r="A118" s="13" t="s">
        <v>208</v>
      </c>
      <c r="B118" s="23" t="s">
        <v>209</v>
      </c>
      <c r="C118" s="4" t="s">
        <v>166</v>
      </c>
      <c r="D118" s="18">
        <v>0.5</v>
      </c>
      <c r="E118" s="29">
        <v>13375</v>
      </c>
      <c r="F118" s="29">
        <f t="shared" si="5"/>
        <v>6687.5</v>
      </c>
    </row>
    <row r="119" spans="1:7" x14ac:dyDescent="0.25">
      <c r="A119" s="13" t="s">
        <v>210</v>
      </c>
      <c r="B119" s="23" t="s">
        <v>168</v>
      </c>
      <c r="C119" s="4" t="s">
        <v>166</v>
      </c>
      <c r="D119" s="18">
        <v>4.5</v>
      </c>
      <c r="E119" s="29">
        <v>5190</v>
      </c>
      <c r="F119" s="29">
        <f t="shared" si="5"/>
        <v>23355</v>
      </c>
    </row>
    <row r="120" spans="1:7" x14ac:dyDescent="0.25">
      <c r="A120" s="13" t="s">
        <v>211</v>
      </c>
      <c r="B120" s="23" t="s">
        <v>170</v>
      </c>
      <c r="C120" s="4" t="s">
        <v>166</v>
      </c>
      <c r="D120" s="18">
        <v>3</v>
      </c>
      <c r="E120" s="29">
        <v>4296</v>
      </c>
      <c r="F120" s="29">
        <f t="shared" si="5"/>
        <v>12888</v>
      </c>
    </row>
    <row r="121" spans="1:7" s="1" customFormat="1" ht="15.75" x14ac:dyDescent="0.25">
      <c r="A121" s="12" t="s">
        <v>212</v>
      </c>
      <c r="B121" s="25" t="s">
        <v>172</v>
      </c>
      <c r="C121" s="6" t="s">
        <v>7</v>
      </c>
      <c r="D121" s="19" t="s">
        <v>7</v>
      </c>
      <c r="E121" s="31" t="s">
        <v>7</v>
      </c>
      <c r="F121" s="31">
        <v>237.6</v>
      </c>
      <c r="G121" s="21"/>
    </row>
    <row r="122" spans="1:7" x14ac:dyDescent="0.25">
      <c r="A122" s="13" t="s">
        <v>213</v>
      </c>
      <c r="B122" s="23" t="s">
        <v>214</v>
      </c>
      <c r="C122" s="4" t="s">
        <v>175</v>
      </c>
      <c r="D122" s="18">
        <v>9.9</v>
      </c>
      <c r="E122" s="29">
        <v>24</v>
      </c>
      <c r="F122" s="29">
        <f>MMULT(D122,E122)</f>
        <v>237.60000000000002</v>
      </c>
    </row>
    <row r="123" spans="1:7" s="1" customFormat="1" ht="15.75" x14ac:dyDescent="0.25">
      <c r="A123" s="12" t="s">
        <v>215</v>
      </c>
      <c r="B123" s="25" t="s">
        <v>177</v>
      </c>
      <c r="C123" s="6" t="s">
        <v>7</v>
      </c>
      <c r="D123" s="19" t="s">
        <v>7</v>
      </c>
      <c r="E123" s="31" t="s">
        <v>7</v>
      </c>
      <c r="F123" s="31">
        <v>24750</v>
      </c>
      <c r="G123" s="21"/>
    </row>
    <row r="124" spans="1:7" ht="45" x14ac:dyDescent="0.25">
      <c r="A124" s="13" t="s">
        <v>216</v>
      </c>
      <c r="B124" s="23" t="s">
        <v>179</v>
      </c>
      <c r="C124" s="4" t="s">
        <v>24</v>
      </c>
      <c r="D124" s="18">
        <v>100</v>
      </c>
      <c r="E124" s="29">
        <v>32</v>
      </c>
      <c r="F124" s="29">
        <f>MMULT(D124,E124)</f>
        <v>3200</v>
      </c>
    </row>
    <row r="125" spans="1:7" ht="30" x14ac:dyDescent="0.25">
      <c r="A125" s="13" t="s">
        <v>217</v>
      </c>
      <c r="B125" s="23" t="s">
        <v>218</v>
      </c>
      <c r="C125" s="4" t="s">
        <v>24</v>
      </c>
      <c r="D125" s="18">
        <v>85</v>
      </c>
      <c r="E125" s="29">
        <v>100</v>
      </c>
      <c r="F125" s="29">
        <f>MMULT(D125,E125)</f>
        <v>8500</v>
      </c>
    </row>
    <row r="126" spans="1:7" ht="60" x14ac:dyDescent="0.25">
      <c r="A126" s="13" t="s">
        <v>219</v>
      </c>
      <c r="B126" s="23" t="s">
        <v>185</v>
      </c>
      <c r="C126" s="4" t="s">
        <v>24</v>
      </c>
      <c r="D126" s="18">
        <v>145</v>
      </c>
      <c r="E126" s="29">
        <v>90</v>
      </c>
      <c r="F126" s="29">
        <f>MMULT(D126,E126)</f>
        <v>13050</v>
      </c>
    </row>
    <row r="127" spans="1:7" s="1" customFormat="1" ht="15.75" x14ac:dyDescent="0.25">
      <c r="A127" s="12" t="s">
        <v>220</v>
      </c>
      <c r="B127" s="25" t="s">
        <v>187</v>
      </c>
      <c r="C127" s="6" t="s">
        <v>7</v>
      </c>
      <c r="D127" s="19" t="s">
        <v>7</v>
      </c>
      <c r="E127" s="31" t="s">
        <v>7</v>
      </c>
      <c r="F127" s="31">
        <v>2456</v>
      </c>
      <c r="G127" s="21"/>
    </row>
    <row r="128" spans="1:7" s="1" customFormat="1" ht="15.75" x14ac:dyDescent="0.25">
      <c r="A128" s="12" t="s">
        <v>221</v>
      </c>
      <c r="B128" s="25" t="s">
        <v>187</v>
      </c>
      <c r="C128" s="6" t="s">
        <v>7</v>
      </c>
      <c r="D128" s="19" t="s">
        <v>7</v>
      </c>
      <c r="E128" s="31" t="s">
        <v>7</v>
      </c>
      <c r="F128" s="31">
        <v>2456</v>
      </c>
      <c r="G128" s="21"/>
    </row>
    <row r="129" spans="1:7" ht="30" x14ac:dyDescent="0.25">
      <c r="A129" s="13" t="s">
        <v>222</v>
      </c>
      <c r="B129" s="23" t="s">
        <v>223</v>
      </c>
      <c r="C129" s="4" t="s">
        <v>64</v>
      </c>
      <c r="D129" s="18">
        <v>5</v>
      </c>
      <c r="E129" s="29">
        <v>392</v>
      </c>
      <c r="F129" s="29">
        <f>MMULT(D129,E129)</f>
        <v>1960</v>
      </c>
    </row>
    <row r="130" spans="1:7" x14ac:dyDescent="0.25">
      <c r="A130" s="13" t="s">
        <v>224</v>
      </c>
      <c r="B130" s="23" t="s">
        <v>225</v>
      </c>
      <c r="C130" s="4" t="s">
        <v>3</v>
      </c>
      <c r="D130" s="18">
        <v>1</v>
      </c>
      <c r="E130" s="29">
        <v>496</v>
      </c>
      <c r="F130" s="29">
        <f>MMULT(D130,E130)</f>
        <v>496</v>
      </c>
    </row>
    <row r="131" spans="1:7" s="1" customFormat="1" ht="15.75" x14ac:dyDescent="0.25">
      <c r="A131" s="12" t="s">
        <v>226</v>
      </c>
      <c r="B131" s="25" t="s">
        <v>227</v>
      </c>
      <c r="C131" s="6" t="s">
        <v>7</v>
      </c>
      <c r="D131" s="19" t="s">
        <v>7</v>
      </c>
      <c r="E131" s="31" t="s">
        <v>7</v>
      </c>
      <c r="F131" s="31">
        <v>95692</v>
      </c>
      <c r="G131" s="21"/>
    </row>
    <row r="132" spans="1:7" s="1" customFormat="1" ht="15.75" x14ac:dyDescent="0.25">
      <c r="A132" s="12" t="s">
        <v>228</v>
      </c>
      <c r="B132" s="25" t="s">
        <v>229</v>
      </c>
      <c r="C132" s="6" t="s">
        <v>7</v>
      </c>
      <c r="D132" s="19" t="s">
        <v>7</v>
      </c>
      <c r="E132" s="31" t="s">
        <v>7</v>
      </c>
      <c r="F132" s="31">
        <v>95692</v>
      </c>
      <c r="G132" s="21"/>
    </row>
    <row r="133" spans="1:7" ht="45" x14ac:dyDescent="0.25">
      <c r="A133" s="13" t="s">
        <v>230</v>
      </c>
      <c r="B133" s="23" t="s">
        <v>231</v>
      </c>
      <c r="C133" s="4" t="s">
        <v>166</v>
      </c>
      <c r="D133" s="18">
        <v>3.2</v>
      </c>
      <c r="E133" s="29">
        <v>23678</v>
      </c>
      <c r="F133" s="29">
        <f>MMULT(D133,E133)</f>
        <v>75769.600000000006</v>
      </c>
    </row>
    <row r="134" spans="1:7" x14ac:dyDescent="0.25">
      <c r="A134" s="13" t="s">
        <v>232</v>
      </c>
      <c r="B134" s="23" t="s">
        <v>233</v>
      </c>
      <c r="C134" s="4" t="s">
        <v>166</v>
      </c>
      <c r="D134" s="18">
        <v>3.2</v>
      </c>
      <c r="E134" s="29">
        <v>2639</v>
      </c>
      <c r="F134" s="29">
        <f>MMULT(D134,E134)</f>
        <v>8444.8000000000011</v>
      </c>
    </row>
    <row r="135" spans="1:7" x14ac:dyDescent="0.25">
      <c r="A135" s="13" t="s">
        <v>234</v>
      </c>
      <c r="B135" s="23" t="s">
        <v>235</v>
      </c>
      <c r="C135" s="4" t="s">
        <v>166</v>
      </c>
      <c r="D135" s="18">
        <v>0.7</v>
      </c>
      <c r="E135" s="29">
        <v>968</v>
      </c>
      <c r="F135" s="29">
        <f>MMULT(D135,E135)</f>
        <v>677.59999999999991</v>
      </c>
    </row>
    <row r="136" spans="1:7" ht="30" x14ac:dyDescent="0.25">
      <c r="A136" s="13" t="s">
        <v>236</v>
      </c>
      <c r="B136" s="23" t="s">
        <v>237</v>
      </c>
      <c r="C136" s="4" t="s">
        <v>24</v>
      </c>
      <c r="D136" s="18">
        <v>150</v>
      </c>
      <c r="E136" s="29">
        <v>72</v>
      </c>
      <c r="F136" s="29">
        <f>MMULT(D136,E136)</f>
        <v>10800</v>
      </c>
    </row>
    <row r="137" spans="1:7" x14ac:dyDescent="0.25">
      <c r="A137" s="10"/>
      <c r="B137" s="23"/>
      <c r="C137" s="4"/>
      <c r="D137" s="18"/>
      <c r="E137" s="29"/>
      <c r="F137" s="29"/>
    </row>
    <row r="138" spans="1:7" s="1" customFormat="1" ht="15.75" x14ac:dyDescent="0.25">
      <c r="A138" s="12" t="s">
        <v>238</v>
      </c>
      <c r="B138" s="25" t="s">
        <v>239</v>
      </c>
      <c r="C138" s="6" t="s">
        <v>7</v>
      </c>
      <c r="D138" s="19" t="s">
        <v>7</v>
      </c>
      <c r="E138" s="31" t="s">
        <v>7</v>
      </c>
      <c r="F138" s="31">
        <v>295291.09999999998</v>
      </c>
      <c r="G138" s="21"/>
    </row>
    <row r="139" spans="1:7" s="1" customFormat="1" ht="15.75" x14ac:dyDescent="0.25">
      <c r="A139" s="12" t="s">
        <v>240</v>
      </c>
      <c r="B139" s="25" t="s">
        <v>140</v>
      </c>
      <c r="C139" s="6" t="s">
        <v>7</v>
      </c>
      <c r="D139" s="19" t="s">
        <v>7</v>
      </c>
      <c r="E139" s="31" t="s">
        <v>7</v>
      </c>
      <c r="F139" s="31">
        <v>96848.1</v>
      </c>
      <c r="G139" s="21"/>
    </row>
    <row r="140" spans="1:7" s="1" customFormat="1" ht="15.75" x14ac:dyDescent="0.25">
      <c r="A140" s="12" t="s">
        <v>241</v>
      </c>
      <c r="B140" s="25" t="s">
        <v>140</v>
      </c>
      <c r="C140" s="6" t="s">
        <v>7</v>
      </c>
      <c r="D140" s="19" t="s">
        <v>7</v>
      </c>
      <c r="E140" s="31" t="s">
        <v>7</v>
      </c>
      <c r="F140" s="31">
        <v>79728.5</v>
      </c>
      <c r="G140" s="21"/>
    </row>
    <row r="141" spans="1:7" ht="30" x14ac:dyDescent="0.25">
      <c r="A141" s="13" t="s">
        <v>242</v>
      </c>
      <c r="B141" s="23" t="s">
        <v>143</v>
      </c>
      <c r="C141" s="4" t="s">
        <v>24</v>
      </c>
      <c r="D141" s="18">
        <v>95</v>
      </c>
      <c r="E141" s="29">
        <v>47</v>
      </c>
      <c r="F141" s="29">
        <f t="shared" ref="F141:F151" si="6">MMULT(D141,E141)</f>
        <v>4465</v>
      </c>
    </row>
    <row r="142" spans="1:7" ht="30" x14ac:dyDescent="0.25">
      <c r="A142" s="13" t="s">
        <v>243</v>
      </c>
      <c r="B142" s="23" t="s">
        <v>149</v>
      </c>
      <c r="C142" s="4" t="s">
        <v>21</v>
      </c>
      <c r="D142" s="18">
        <v>7</v>
      </c>
      <c r="E142" s="29">
        <v>1096</v>
      </c>
      <c r="F142" s="29">
        <f t="shared" si="6"/>
        <v>7672</v>
      </c>
    </row>
    <row r="143" spans="1:7" ht="30" x14ac:dyDescent="0.25">
      <c r="A143" s="13" t="s">
        <v>244</v>
      </c>
      <c r="B143" s="23" t="s">
        <v>200</v>
      </c>
      <c r="C143" s="4" t="s">
        <v>21</v>
      </c>
      <c r="D143" s="18">
        <v>16</v>
      </c>
      <c r="E143" s="29">
        <v>1660</v>
      </c>
      <c r="F143" s="29">
        <f t="shared" si="6"/>
        <v>26560</v>
      </c>
    </row>
    <row r="144" spans="1:7" ht="30" x14ac:dyDescent="0.25">
      <c r="A144" s="13" t="s">
        <v>245</v>
      </c>
      <c r="B144" s="23" t="s">
        <v>202</v>
      </c>
      <c r="C144" s="4" t="s">
        <v>21</v>
      </c>
      <c r="D144" s="18">
        <v>11</v>
      </c>
      <c r="E144" s="29">
        <v>1112</v>
      </c>
      <c r="F144" s="29">
        <f t="shared" si="6"/>
        <v>12232</v>
      </c>
    </row>
    <row r="145" spans="1:7" ht="30" x14ac:dyDescent="0.25">
      <c r="A145" s="13" t="s">
        <v>246</v>
      </c>
      <c r="B145" s="23" t="s">
        <v>155</v>
      </c>
      <c r="C145" s="4" t="s">
        <v>24</v>
      </c>
      <c r="D145" s="18">
        <v>50</v>
      </c>
      <c r="E145" s="29">
        <v>24</v>
      </c>
      <c r="F145" s="29">
        <f t="shared" si="6"/>
        <v>1200</v>
      </c>
    </row>
    <row r="146" spans="1:7" x14ac:dyDescent="0.25">
      <c r="A146" s="13" t="s">
        <v>247</v>
      </c>
      <c r="B146" s="23" t="s">
        <v>159</v>
      </c>
      <c r="C146" s="4" t="s">
        <v>64</v>
      </c>
      <c r="D146" s="18">
        <v>14</v>
      </c>
      <c r="E146" s="29">
        <v>28</v>
      </c>
      <c r="F146" s="29">
        <f t="shared" si="6"/>
        <v>392</v>
      </c>
    </row>
    <row r="147" spans="1:7" x14ac:dyDescent="0.25">
      <c r="A147" s="13" t="s">
        <v>248</v>
      </c>
      <c r="B147" s="23" t="s">
        <v>206</v>
      </c>
      <c r="C147" s="4" t="s">
        <v>64</v>
      </c>
      <c r="D147" s="18">
        <v>12</v>
      </c>
      <c r="E147" s="29">
        <v>120</v>
      </c>
      <c r="F147" s="29">
        <f t="shared" si="6"/>
        <v>1440</v>
      </c>
    </row>
    <row r="148" spans="1:7" x14ac:dyDescent="0.25">
      <c r="A148" s="13" t="s">
        <v>249</v>
      </c>
      <c r="B148" s="23" t="s">
        <v>163</v>
      </c>
      <c r="C148" s="4" t="s">
        <v>24</v>
      </c>
      <c r="D148" s="18">
        <v>9</v>
      </c>
      <c r="E148" s="29">
        <v>20</v>
      </c>
      <c r="F148" s="29">
        <f t="shared" si="6"/>
        <v>180</v>
      </c>
    </row>
    <row r="149" spans="1:7" x14ac:dyDescent="0.25">
      <c r="A149" s="13" t="s">
        <v>250</v>
      </c>
      <c r="B149" s="23" t="s">
        <v>209</v>
      </c>
      <c r="C149" s="4" t="s">
        <v>166</v>
      </c>
      <c r="D149" s="18">
        <v>0.5</v>
      </c>
      <c r="E149" s="29">
        <v>13375</v>
      </c>
      <c r="F149" s="29">
        <f t="shared" si="6"/>
        <v>6687.5</v>
      </c>
    </row>
    <row r="150" spans="1:7" x14ac:dyDescent="0.25">
      <c r="A150" s="13" t="s">
        <v>251</v>
      </c>
      <c r="B150" s="23" t="s">
        <v>168</v>
      </c>
      <c r="C150" s="4" t="s">
        <v>166</v>
      </c>
      <c r="D150" s="18">
        <v>3</v>
      </c>
      <c r="E150" s="29">
        <v>4152</v>
      </c>
      <c r="F150" s="29">
        <f t="shared" si="6"/>
        <v>12456</v>
      </c>
    </row>
    <row r="151" spans="1:7" x14ac:dyDescent="0.25">
      <c r="A151" s="13" t="s">
        <v>252</v>
      </c>
      <c r="B151" s="23" t="s">
        <v>170</v>
      </c>
      <c r="C151" s="4" t="s">
        <v>166</v>
      </c>
      <c r="D151" s="18">
        <v>1.5</v>
      </c>
      <c r="E151" s="29">
        <v>4296</v>
      </c>
      <c r="F151" s="29">
        <f t="shared" si="6"/>
        <v>6444</v>
      </c>
    </row>
    <row r="152" spans="1:7" s="1" customFormat="1" ht="15.75" x14ac:dyDescent="0.25">
      <c r="A152" s="12" t="s">
        <v>253</v>
      </c>
      <c r="B152" s="25" t="s">
        <v>172</v>
      </c>
      <c r="C152" s="6" t="s">
        <v>7</v>
      </c>
      <c r="D152" s="19" t="s">
        <v>7</v>
      </c>
      <c r="E152" s="31" t="s">
        <v>7</v>
      </c>
      <c r="F152" s="31">
        <v>165.6</v>
      </c>
      <c r="G152" s="21"/>
    </row>
    <row r="153" spans="1:7" x14ac:dyDescent="0.25">
      <c r="A153" s="13" t="s">
        <v>254</v>
      </c>
      <c r="B153" s="23" t="s">
        <v>214</v>
      </c>
      <c r="C153" s="4" t="s">
        <v>175</v>
      </c>
      <c r="D153" s="18">
        <v>6.9</v>
      </c>
      <c r="E153" s="29">
        <v>24</v>
      </c>
      <c r="F153" s="29">
        <f>MMULT(D153,E153)</f>
        <v>165.60000000000002</v>
      </c>
    </row>
    <row r="154" spans="1:7" s="1" customFormat="1" ht="15.75" x14ac:dyDescent="0.25">
      <c r="A154" s="12" t="s">
        <v>255</v>
      </c>
      <c r="B154" s="25" t="s">
        <v>177</v>
      </c>
      <c r="C154" s="6" t="s">
        <v>7</v>
      </c>
      <c r="D154" s="19" t="s">
        <v>7</v>
      </c>
      <c r="E154" s="31" t="s">
        <v>7</v>
      </c>
      <c r="F154" s="31">
        <v>16954</v>
      </c>
      <c r="G154" s="21"/>
    </row>
    <row r="155" spans="1:7" ht="45" x14ac:dyDescent="0.25">
      <c r="A155" s="13" t="s">
        <v>256</v>
      </c>
      <c r="B155" s="23" t="s">
        <v>179</v>
      </c>
      <c r="C155" s="4" t="s">
        <v>24</v>
      </c>
      <c r="D155" s="18">
        <v>47</v>
      </c>
      <c r="E155" s="29">
        <v>32</v>
      </c>
      <c r="F155" s="29">
        <f>MMULT(D155,E155)</f>
        <v>1504</v>
      </c>
    </row>
    <row r="156" spans="1:7" ht="30" x14ac:dyDescent="0.25">
      <c r="A156" s="13" t="s">
        <v>257</v>
      </c>
      <c r="B156" s="23" t="s">
        <v>218</v>
      </c>
      <c r="C156" s="4" t="s">
        <v>24</v>
      </c>
      <c r="D156" s="18">
        <v>60</v>
      </c>
      <c r="E156" s="29">
        <v>100</v>
      </c>
      <c r="F156" s="29">
        <f>MMULT(D156,E156)</f>
        <v>6000</v>
      </c>
    </row>
    <row r="157" spans="1:7" ht="60" x14ac:dyDescent="0.25">
      <c r="A157" s="13" t="s">
        <v>258</v>
      </c>
      <c r="B157" s="23" t="s">
        <v>185</v>
      </c>
      <c r="C157" s="4" t="s">
        <v>24</v>
      </c>
      <c r="D157" s="18">
        <v>105</v>
      </c>
      <c r="E157" s="29">
        <v>90</v>
      </c>
      <c r="F157" s="29">
        <f>MMULT(D157,E157)</f>
        <v>9450</v>
      </c>
    </row>
    <row r="158" spans="1:7" s="1" customFormat="1" ht="15.75" x14ac:dyDescent="0.25">
      <c r="A158" s="12" t="s">
        <v>259</v>
      </c>
      <c r="B158" s="25" t="s">
        <v>187</v>
      </c>
      <c r="C158" s="6" t="s">
        <v>7</v>
      </c>
      <c r="D158" s="19" t="s">
        <v>7</v>
      </c>
      <c r="E158" s="31" t="s">
        <v>7</v>
      </c>
      <c r="F158" s="31">
        <v>2456</v>
      </c>
      <c r="G158" s="21"/>
    </row>
    <row r="159" spans="1:7" s="1" customFormat="1" ht="15.75" x14ac:dyDescent="0.25">
      <c r="A159" s="12" t="s">
        <v>260</v>
      </c>
      <c r="B159" s="25" t="s">
        <v>187</v>
      </c>
      <c r="C159" s="6" t="s">
        <v>7</v>
      </c>
      <c r="D159" s="19" t="s">
        <v>7</v>
      </c>
      <c r="E159" s="31" t="s">
        <v>7</v>
      </c>
      <c r="F159" s="31">
        <v>2456</v>
      </c>
      <c r="G159" s="21"/>
    </row>
    <row r="160" spans="1:7" ht="30" x14ac:dyDescent="0.25">
      <c r="A160" s="13" t="s">
        <v>261</v>
      </c>
      <c r="B160" s="23" t="s">
        <v>223</v>
      </c>
      <c r="C160" s="4" t="s">
        <v>64</v>
      </c>
      <c r="D160" s="18">
        <v>5</v>
      </c>
      <c r="E160" s="29">
        <v>392</v>
      </c>
      <c r="F160" s="29">
        <f>MMULT(D160,E160)</f>
        <v>1960</v>
      </c>
    </row>
    <row r="161" spans="1:7" x14ac:dyDescent="0.25">
      <c r="A161" s="13" t="s">
        <v>262</v>
      </c>
      <c r="B161" s="23" t="s">
        <v>225</v>
      </c>
      <c r="C161" s="4" t="s">
        <v>3</v>
      </c>
      <c r="D161" s="18">
        <v>1</v>
      </c>
      <c r="E161" s="29">
        <v>496</v>
      </c>
      <c r="F161" s="29">
        <f>MMULT(D161,E161)</f>
        <v>496</v>
      </c>
    </row>
    <row r="162" spans="1:7" s="1" customFormat="1" ht="15.75" x14ac:dyDescent="0.25">
      <c r="A162" s="12" t="s">
        <v>263</v>
      </c>
      <c r="B162" s="25" t="s">
        <v>227</v>
      </c>
      <c r="C162" s="6" t="s">
        <v>7</v>
      </c>
      <c r="D162" s="19" t="s">
        <v>7</v>
      </c>
      <c r="E162" s="31" t="s">
        <v>7</v>
      </c>
      <c r="F162" s="31">
        <v>195987</v>
      </c>
      <c r="G162" s="21"/>
    </row>
    <row r="163" spans="1:7" s="1" customFormat="1" ht="15.75" x14ac:dyDescent="0.25">
      <c r="A163" s="12" t="s">
        <v>264</v>
      </c>
      <c r="B163" s="25" t="s">
        <v>229</v>
      </c>
      <c r="C163" s="6" t="s">
        <v>7</v>
      </c>
      <c r="D163" s="19" t="s">
        <v>7</v>
      </c>
      <c r="E163" s="31" t="s">
        <v>7</v>
      </c>
      <c r="F163" s="31">
        <v>195987</v>
      </c>
      <c r="G163" s="21"/>
    </row>
    <row r="164" spans="1:7" ht="45" x14ac:dyDescent="0.25">
      <c r="A164" s="13" t="s">
        <v>265</v>
      </c>
      <c r="B164" s="23" t="s">
        <v>231</v>
      </c>
      <c r="C164" s="4" t="s">
        <v>166</v>
      </c>
      <c r="D164" s="18">
        <v>7</v>
      </c>
      <c r="E164" s="29">
        <v>23678</v>
      </c>
      <c r="F164" s="29">
        <f>MMULT(D164,E164)</f>
        <v>165746</v>
      </c>
    </row>
    <row r="165" spans="1:7" x14ac:dyDescent="0.25">
      <c r="A165" s="13" t="s">
        <v>266</v>
      </c>
      <c r="B165" s="23" t="s">
        <v>233</v>
      </c>
      <c r="C165" s="4" t="s">
        <v>166</v>
      </c>
      <c r="D165" s="18">
        <v>7</v>
      </c>
      <c r="E165" s="29">
        <v>2639</v>
      </c>
      <c r="F165" s="29">
        <f>MMULT(D165,E165)</f>
        <v>18473</v>
      </c>
    </row>
    <row r="166" spans="1:7" x14ac:dyDescent="0.25">
      <c r="A166" s="13" t="s">
        <v>267</v>
      </c>
      <c r="B166" s="23" t="s">
        <v>235</v>
      </c>
      <c r="C166" s="4" t="s">
        <v>166</v>
      </c>
      <c r="D166" s="18">
        <v>1</v>
      </c>
      <c r="E166" s="29">
        <v>968</v>
      </c>
      <c r="F166" s="29">
        <f>MMULT(D166,E166)</f>
        <v>968</v>
      </c>
    </row>
    <row r="167" spans="1:7" ht="30" x14ac:dyDescent="0.25">
      <c r="A167" s="13" t="s">
        <v>268</v>
      </c>
      <c r="B167" s="23" t="s">
        <v>237</v>
      </c>
      <c r="C167" s="4" t="s">
        <v>24</v>
      </c>
      <c r="D167" s="18">
        <v>150</v>
      </c>
      <c r="E167" s="29">
        <v>72</v>
      </c>
      <c r="F167" s="29">
        <f>MMULT(D167,E167)</f>
        <v>10800</v>
      </c>
    </row>
    <row r="168" spans="1:7" ht="15.75" x14ac:dyDescent="0.25">
      <c r="A168" s="14"/>
      <c r="B168" s="26"/>
      <c r="C168" s="7"/>
      <c r="D168" s="20"/>
      <c r="E168" s="32"/>
      <c r="F168" s="33">
        <v>10469798.199999999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מתקן_קומפוסטציה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Haim Adelstein - Adbar</cp:lastModifiedBy>
  <dcterms:modified xsi:type="dcterms:W3CDTF">2024-09-22T04:25:40Z</dcterms:modified>
</cp:coreProperties>
</file>